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ฝ่ายวิทยบริการฯ\Actionplan\"/>
    </mc:Choice>
  </mc:AlternateContent>
  <bookViews>
    <workbookView xWindow="0" yWindow="120" windowWidth="15150" windowHeight="7965" tabRatio="810" activeTab="4"/>
  </bookViews>
  <sheets>
    <sheet name="ปก" sheetId="3" r:id="rId1"/>
    <sheet name="A" sheetId="1" r:id="rId2"/>
    <sheet name="ปก2" sheetId="2" r:id="rId3"/>
    <sheet name="การเรียนการสอน" sheetId="21" r:id="rId4"/>
    <sheet name="บริหารจัดการ" sheetId="26" r:id="rId5"/>
  </sheets>
  <definedNames>
    <definedName name="_xlnm._FilterDatabase" localSheetId="3" hidden="1">การเรียนการสอน!$A$10:$AC$35</definedName>
    <definedName name="_xlnm.Print_Area" localSheetId="1">A!$A$1:$K$51</definedName>
    <definedName name="_xlnm.Print_Area" localSheetId="3">การเรียนการสอน!$A$1:$AB$65</definedName>
    <definedName name="_xlnm.Print_Titles" localSheetId="1">A!$1:$10</definedName>
    <definedName name="_xlnm.Print_Titles" localSheetId="3">การเรียนการสอน!$1:$8</definedName>
    <definedName name="_xlnm.Print_Titles" localSheetId="4">บริหารจัดการ!$5:$8</definedName>
    <definedName name="ช่องเงิน">การเรียนการสอน!#REF!</definedName>
    <definedName name="ช่องเงิน1">การเรียนการสอน!#REF!</definedName>
    <definedName name="แหล่งเงิน">#REF!</definedName>
  </definedNames>
  <calcPr calcId="152511"/>
</workbook>
</file>

<file path=xl/calcChain.xml><?xml version="1.0" encoding="utf-8"?>
<calcChain xmlns="http://schemas.openxmlformats.org/spreadsheetml/2006/main">
  <c r="T13" i="26" l="1"/>
  <c r="T12" i="26" s="1"/>
  <c r="U13" i="26"/>
  <c r="U12" i="26" s="1"/>
  <c r="T33" i="26"/>
  <c r="U33" i="26"/>
  <c r="T69" i="26"/>
  <c r="U69" i="26"/>
  <c r="V20" i="26" l="1"/>
  <c r="R11" i="26"/>
  <c r="P11" i="26"/>
  <c r="V11" i="26" l="1"/>
  <c r="K33" i="26"/>
  <c r="L33" i="26"/>
  <c r="M33" i="26"/>
  <c r="O33" i="26"/>
  <c r="P33" i="26"/>
  <c r="R33" i="26"/>
  <c r="W33" i="26"/>
  <c r="X33" i="26"/>
  <c r="Y33" i="26"/>
  <c r="Z33" i="26"/>
  <c r="AA33" i="26"/>
  <c r="AB33" i="26"/>
  <c r="AC33" i="26"/>
  <c r="J33" i="26"/>
  <c r="E13" i="26" l="1"/>
  <c r="F13" i="26"/>
  <c r="F12" i="26" s="1"/>
  <c r="G13" i="26"/>
  <c r="I13" i="26"/>
  <c r="I12" i="26" s="1"/>
  <c r="K13" i="26"/>
  <c r="L13" i="26"/>
  <c r="L12" i="26" s="1"/>
  <c r="M13" i="26"/>
  <c r="O13" i="26"/>
  <c r="O12" i="26" s="1"/>
  <c r="R13" i="26"/>
  <c r="W13" i="26"/>
  <c r="W12" i="26" s="1"/>
  <c r="X13" i="26"/>
  <c r="Y13" i="26"/>
  <c r="Y12" i="26" s="1"/>
  <c r="Z13" i="26"/>
  <c r="AA13" i="26"/>
  <c r="AA12" i="26" s="1"/>
  <c r="AB13" i="26"/>
  <c r="AC13" i="26"/>
  <c r="AC12" i="26" s="1"/>
  <c r="D13" i="26"/>
  <c r="R12" i="26"/>
  <c r="V19" i="26"/>
  <c r="V18" i="26"/>
  <c r="V15" i="26"/>
  <c r="V22" i="26"/>
  <c r="V21" i="26"/>
  <c r="V16" i="26"/>
  <c r="V17" i="26"/>
  <c r="V23" i="26"/>
  <c r="V24" i="26"/>
  <c r="V25" i="26"/>
  <c r="V26" i="26"/>
  <c r="V27" i="26"/>
  <c r="V28" i="26"/>
  <c r="V29" i="26"/>
  <c r="V30" i="26"/>
  <c r="V31" i="26"/>
  <c r="V32" i="26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48" i="26"/>
  <c r="V49" i="26"/>
  <c r="P14" i="26"/>
  <c r="V14" i="26" s="1"/>
  <c r="J14" i="26"/>
  <c r="N14" i="26" s="1"/>
  <c r="E12" i="26"/>
  <c r="G12" i="26"/>
  <c r="K12" i="26"/>
  <c r="M12" i="26"/>
  <c r="X12" i="26"/>
  <c r="Z12" i="26"/>
  <c r="AB12" i="26"/>
  <c r="D12" i="26"/>
  <c r="H49" i="26"/>
  <c r="H48" i="26"/>
  <c r="H47" i="26"/>
  <c r="N49" i="26"/>
  <c r="N48" i="26"/>
  <c r="N47" i="26"/>
  <c r="N46" i="26"/>
  <c r="H46" i="26"/>
  <c r="N45" i="26"/>
  <c r="H45" i="26"/>
  <c r="N44" i="26"/>
  <c r="H44" i="26"/>
  <c r="H39" i="26"/>
  <c r="N32" i="26"/>
  <c r="N31" i="26"/>
  <c r="N30" i="26"/>
  <c r="N29" i="26"/>
  <c r="N28" i="26"/>
  <c r="N27" i="26"/>
  <c r="N26" i="26"/>
  <c r="N23" i="26"/>
  <c r="N15" i="26"/>
  <c r="N21" i="26"/>
  <c r="N16" i="26"/>
  <c r="N17" i="26"/>
  <c r="N24" i="26"/>
  <c r="N25" i="26"/>
  <c r="N20" i="26"/>
  <c r="N34" i="26"/>
  <c r="N35" i="26"/>
  <c r="N36" i="26"/>
  <c r="N37" i="26"/>
  <c r="N38" i="26"/>
  <c r="N39" i="26"/>
  <c r="N40" i="26"/>
  <c r="N41" i="26"/>
  <c r="N42" i="26"/>
  <c r="N43" i="26"/>
  <c r="N33" i="26" l="1"/>
  <c r="V33" i="26"/>
  <c r="V13" i="26"/>
  <c r="P13" i="26"/>
  <c r="P12" i="26" s="1"/>
  <c r="J22" i="26"/>
  <c r="J13" i="26" s="1"/>
  <c r="H22" i="26"/>
  <c r="H15" i="26"/>
  <c r="H21" i="26"/>
  <c r="H14" i="26"/>
  <c r="H24" i="26"/>
  <c r="H25" i="26"/>
  <c r="H33" i="26"/>
  <c r="H34" i="26"/>
  <c r="H35" i="26"/>
  <c r="H36" i="26"/>
  <c r="H37" i="26"/>
  <c r="H38" i="26"/>
  <c r="H40" i="26"/>
  <c r="H41" i="26"/>
  <c r="H42" i="26"/>
  <c r="H43" i="26"/>
  <c r="V12" i="26" l="1"/>
  <c r="V10" i="26" s="1"/>
  <c r="H13" i="26"/>
  <c r="H12" i="26" s="1"/>
  <c r="N22" i="26"/>
  <c r="J12" i="26"/>
  <c r="A2" i="26"/>
  <c r="AB81" i="26"/>
  <c r="AB80" i="26"/>
  <c r="AB79" i="26"/>
  <c r="AB78" i="26"/>
  <c r="AB77" i="26"/>
  <c r="AB76" i="26"/>
  <c r="AB75" i="26"/>
  <c r="AB74" i="26"/>
  <c r="AB73" i="26"/>
  <c r="AB72" i="26"/>
  <c r="AB71" i="26"/>
  <c r="AB70" i="26"/>
  <c r="AB67" i="26"/>
  <c r="AB66" i="26"/>
  <c r="AB65" i="26"/>
  <c r="AB64" i="26"/>
  <c r="AB63" i="26"/>
  <c r="AB62" i="26"/>
  <c r="AB61" i="26"/>
  <c r="AB60" i="26"/>
  <c r="AB59" i="26"/>
  <c r="AB58" i="26"/>
  <c r="AB57" i="26"/>
  <c r="V81" i="26"/>
  <c r="V80" i="26"/>
  <c r="V79" i="26"/>
  <c r="V78" i="26"/>
  <c r="V77" i="26"/>
  <c r="V76" i="26"/>
  <c r="V75" i="26"/>
  <c r="V74" i="26"/>
  <c r="V73" i="26"/>
  <c r="V72" i="26"/>
  <c r="V71" i="26"/>
  <c r="V70" i="26"/>
  <c r="V67" i="26"/>
  <c r="V66" i="26"/>
  <c r="V65" i="26"/>
  <c r="V64" i="26"/>
  <c r="V63" i="26"/>
  <c r="V62" i="26"/>
  <c r="V61" i="26"/>
  <c r="V60" i="26"/>
  <c r="V59" i="26"/>
  <c r="V58" i="26"/>
  <c r="V57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7" i="26"/>
  <c r="N66" i="26"/>
  <c r="N65" i="26"/>
  <c r="N64" i="26"/>
  <c r="N63" i="26"/>
  <c r="N62" i="26"/>
  <c r="N61" i="26"/>
  <c r="N60" i="26"/>
  <c r="N59" i="26"/>
  <c r="N58" i="26"/>
  <c r="N57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7" i="26"/>
  <c r="H66" i="26"/>
  <c r="H65" i="26"/>
  <c r="H64" i="26"/>
  <c r="H63" i="26"/>
  <c r="H62" i="26"/>
  <c r="H61" i="26"/>
  <c r="H60" i="26"/>
  <c r="H59" i="26"/>
  <c r="H58" i="26"/>
  <c r="H57" i="26"/>
  <c r="Z35" i="21"/>
  <c r="Z34" i="21"/>
  <c r="Z33" i="21"/>
  <c r="Z32" i="21"/>
  <c r="Z31" i="21"/>
  <c r="Z30" i="21"/>
  <c r="Z29" i="21"/>
  <c r="Z28" i="21"/>
  <c r="Z27" i="21"/>
  <c r="Z26" i="21"/>
  <c r="Z25" i="21"/>
  <c r="Z24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N13" i="26" l="1"/>
  <c r="N12" i="26" s="1"/>
  <c r="T23" i="21"/>
  <c r="N23" i="21"/>
  <c r="Z23" i="21"/>
  <c r="H23" i="21"/>
  <c r="AA69" i="26" l="1"/>
  <c r="Z69" i="26"/>
  <c r="Y69" i="26"/>
  <c r="X69" i="26"/>
  <c r="R69" i="26"/>
  <c r="P69" i="26"/>
  <c r="M69" i="26"/>
  <c r="L69" i="26"/>
  <c r="K69" i="26"/>
  <c r="J69" i="26"/>
  <c r="G69" i="26"/>
  <c r="F69" i="26"/>
  <c r="E69" i="26"/>
  <c r="D69" i="26"/>
  <c r="H69" i="26" l="1"/>
  <c r="N69" i="26"/>
  <c r="V69" i="26"/>
  <c r="AB69" i="26"/>
  <c r="Y10" i="21"/>
  <c r="X10" i="21"/>
  <c r="W10" i="21"/>
  <c r="V10" i="21"/>
  <c r="S10" i="21"/>
  <c r="R10" i="21"/>
  <c r="Q10" i="21"/>
  <c r="P10" i="21"/>
  <c r="M10" i="21"/>
  <c r="L10" i="21"/>
  <c r="K10" i="21"/>
  <c r="J10" i="21"/>
  <c r="Y23" i="21"/>
  <c r="X23" i="21"/>
  <c r="W23" i="21"/>
  <c r="V23" i="21"/>
  <c r="S23" i="21"/>
  <c r="R23" i="21"/>
  <c r="Q23" i="21"/>
  <c r="P23" i="21"/>
  <c r="M23" i="21"/>
  <c r="L23" i="21"/>
  <c r="K23" i="21"/>
  <c r="J23" i="21"/>
  <c r="G23" i="21"/>
  <c r="F23" i="21"/>
  <c r="E23" i="21"/>
  <c r="D23" i="21"/>
  <c r="G10" i="21"/>
  <c r="F10" i="21"/>
  <c r="E10" i="21"/>
  <c r="D10" i="21"/>
  <c r="N10" i="21" l="1"/>
  <c r="T10" i="21"/>
  <c r="Z10" i="21"/>
  <c r="H10" i="21"/>
  <c r="A2" i="21" l="1"/>
  <c r="A6" i="2" l="1"/>
  <c r="A2" i="1"/>
</calcChain>
</file>

<file path=xl/sharedStrings.xml><?xml version="1.0" encoding="utf-8"?>
<sst xmlns="http://schemas.openxmlformats.org/spreadsheetml/2006/main" count="206" uniqueCount="117">
  <si>
    <t>ประเด็นยุทธศาตร์</t>
  </si>
  <si>
    <t>เป้าประสงค์</t>
  </si>
  <si>
    <t>ตัวชี้วัด</t>
  </si>
  <si>
    <t>กลยุทธ์</t>
  </si>
  <si>
    <t>ผู้รับผิดชอบ</t>
  </si>
  <si>
    <t>1. ประเด็นยุทธศาสตร์ด้านการเรียนการสอน</t>
  </si>
  <si>
    <t>6. ประเด็นยุทธศาสตร์ด้านการบริหารจัดการ</t>
  </si>
  <si>
    <t xml:space="preserve">(6)-1. พัฒนาระบบเทคโนโลยี สารสนเทศเพื่อการบริหาร จัดการ </t>
  </si>
  <si>
    <t xml:space="preserve">(6)-2. สรรหาและพัฒนาศักย ภาพของบุคลากรรวมถึงธำรงไว้ซึ่งบุคลากรที่มี คุณภาพ </t>
  </si>
  <si>
    <t xml:space="preserve">(6)-3. พัฒนาและสร้างภาวะผู้นำ ให้กับผู้บริหารทุกระดับ </t>
  </si>
  <si>
    <t xml:space="preserve">(6)-4. พัฒนาระบบการประกัน คุณภาพการศึกษา </t>
  </si>
  <si>
    <t xml:space="preserve">(6)-5. บริหารจัดการงบประมาณ สินทรัพย์และทรัพย์สิน ทาง ปัญญาของ มหาวิทยาลัยให้เกิด ประโยชน์สูงสุด </t>
  </si>
  <si>
    <t xml:space="preserve">(6)-6. พัฒนาองค์กรและระบบ ธรรมาภิบาลในการบริหาร จัดการองค์กร </t>
  </si>
  <si>
    <t>โครงการและงบประมาณตามยุทธศาสตร์</t>
  </si>
  <si>
    <t>ตารางเป้าประสงค์ ตัวชี้วัดและค่าเป้าหมาย ผลผลิต/โครงการ-กิจกรรม</t>
  </si>
  <si>
    <t>ตามแผนปฏิบัติราชการ 4 ปี  (พ.ศ. 2555 - 2558)</t>
  </si>
  <si>
    <t xml:space="preserve">นโยบายที่ 4 นโยบายสังคมและคุณภาพชีวิต
</t>
  </si>
  <si>
    <t>นโยบายที่ 4.1 นโยบายการศึกษา</t>
  </si>
  <si>
    <t>(หน่วยงาน)</t>
  </si>
  <si>
    <t>6.1 โครงการพัฒนาระบบเทคโนโลยีสารสนเทศเพื่อ การบริหาร MIS/ERP/DSS/ESS</t>
  </si>
  <si>
    <t>6.5 โครงการบริหารจัดการงบประมาณและการบริหารสินทรัพย์</t>
  </si>
  <si>
    <t>ประเด็นยุทธศาสตร์ / โครงการ / กิจกรรม</t>
  </si>
  <si>
    <t>ผลการดำเนินงาน</t>
  </si>
  <si>
    <t>ตัวชี้วัดตามยุทธศาสตร์เชิงรุก</t>
  </si>
  <si>
    <t>ยุทธศาสตร์ RMUTL Educational Standard</t>
  </si>
  <si>
    <t>ตัวชี้วัดตามพันธกิจ</t>
  </si>
  <si>
    <t>เป้าประสงค์เชิงนโยบาย : 1. พัฒนา 5 ศักยภาพของพื้นที่ ใน 5 กลุ่มอาชีพใหม่ ให้สามารถแข่งขันได้ใน 5 ภูมิภาคหลักของโลก</t>
  </si>
  <si>
    <t>และยั่งยืน</t>
  </si>
  <si>
    <t xml:space="preserve">ต้องการของประเทศ </t>
  </si>
  <si>
    <t xml:space="preserve">(1)-1. สร้างและพัฒนาหลักสูตรเฉพาะทางด้าน </t>
  </si>
  <si>
    <t>วิชาชีพที่ผลิตบัณทิตนักปฎิบัติตรงกับ ความ</t>
  </si>
  <si>
    <t xml:space="preserve">(1)-2. สรรหาและพัฒนาบุคลากรสายวิชาการให้ </t>
  </si>
  <si>
    <t xml:space="preserve">เป็นนักนวัตกรและครูอาชีพ </t>
  </si>
  <si>
    <t xml:space="preserve">(1)-3. สร้างบัณฑิตให้เป็นนักนวัตกรที่เน้นผู้เรียน </t>
  </si>
  <si>
    <t xml:space="preserve">เป็นสำคัญ </t>
  </si>
  <si>
    <t>(1)-4. เพิ่มขีดความสามารถของนักศึกษาและ</t>
  </si>
  <si>
    <t xml:space="preserve"> ศิษย์เก่า ด้านสมรรถนะวิชาชีพที่สูงขึ้น </t>
  </si>
  <si>
    <t xml:space="preserve">(1)-5. พัฒนามาตรฐานการจัดการเรียนการสอน </t>
  </si>
  <si>
    <t xml:space="preserve">ทุกหลักสูตร ให้ได้มาตรฐานเดียวกัน </t>
  </si>
  <si>
    <t>หน่วยงาน</t>
  </si>
  <si>
    <t>34.ระบบเทคโนโลยีสารสนเทศเพื่อการศึกษาและการบริหารจัดการ (ระบบ )</t>
  </si>
  <si>
    <t>35.ระดับความพึงพอใจของผู้ใช้บริการระบบเทคโนโลยีสารสนเทศ (คะแนน )</t>
  </si>
  <si>
    <t>3.ผลการดำเนินการด้านระบบสารสนเทศเพื่อการบริหารและการตัดสินใจ (คะแนน)</t>
  </si>
  <si>
    <t>10.มีจำนวนฐานข้อมูลและระบบเทคโนโลยีสารสนเทศเพื่อการบริหารจัดการเพิ่มขึ้น (ระบบฐานข้อมูล)</t>
  </si>
  <si>
    <t>20. มีระบบการรับฟังความคิดเห็นของผุ้มีส่วนได้ส่วนเสียผ่านช่องทางที่เปิดเผยและเป็นที่รับรู้โดยทั่วไป (ช่องทาง)</t>
  </si>
  <si>
    <t>6. ประเด็นยุทธศาสตร์ด้านการ</t>
  </si>
  <si>
    <t>บริหารจัดการ</t>
  </si>
  <si>
    <t>เพื่อความเป็นผู้นำและความ</t>
  </si>
  <si>
    <t>เป็นเลิศ</t>
  </si>
  <si>
    <t>1. ประเด็นยุทธศาสตร์</t>
  </si>
  <si>
    <t>ด้านการเรียนการสอน</t>
  </si>
  <si>
    <t>เพื่อพัฒนาคุณภาพ</t>
  </si>
  <si>
    <t>กำลังคนสู่มาตรฐาน</t>
  </si>
  <si>
    <t>สากลอย่างเป็นระบบ</t>
  </si>
  <si>
    <t>ผปย.</t>
  </si>
  <si>
    <t>งปม.</t>
  </si>
  <si>
    <t>แหล่งอื่น</t>
  </si>
  <si>
    <t>พ.ศ. 2555</t>
  </si>
  <si>
    <t>พ.ศ. 2556</t>
  </si>
  <si>
    <t>พ.ศ. 2557</t>
  </si>
  <si>
    <t>พ.ศ. 2558</t>
  </si>
  <si>
    <t>ปกติ</t>
  </si>
  <si>
    <t>สมทบ</t>
  </si>
  <si>
    <t>ไม่ใช้ เงิน</t>
  </si>
  <si>
    <t xml:space="preserve"> โครงการพัฒนาโครงสร้างพื้นฐานเพื่อการเรียนรู้ กองการศึกษา</t>
  </si>
  <si>
    <t>1.5.5</t>
  </si>
  <si>
    <t>1.6.4</t>
  </si>
  <si>
    <t xml:space="preserve"> โครงการบูรณบริหารทรัพยากร</t>
  </si>
  <si>
    <t>6.1.5</t>
  </si>
  <si>
    <t>โครงการพัฒนาระบบเทคโนโลยีสารสนเทศเพื่อ การบริหาร MIS/ERP/DSS/ESS กองการศึกษา</t>
  </si>
  <si>
    <t>6.5.5</t>
  </si>
  <si>
    <t>โครงการบริหารจัดการงบประมาณและการบริหารสินทรัพย์ กองการศึกษา</t>
  </si>
  <si>
    <t>รวม</t>
  </si>
  <si>
    <t>แผนปฏิบัติราชการ ระยะ 4 ปี พ.ศ. 2555-2558</t>
  </si>
  <si>
    <t>ฝ่ายวิทยบริการและเทคโนโลยีสารสนเทศ</t>
  </si>
  <si>
    <t>ü</t>
  </si>
  <si>
    <t>โครงการพัฒนาระบบเทคโนโลยีสารสนเทศ</t>
  </si>
  <si>
    <t xml:space="preserve"> เช่าเครื่องคอมพิวเตอร์ สำหรับบริการการเรียนการสอน</t>
  </si>
  <si>
    <t>โครงการ พัฒนาระบบโฆษณา/ประชาสัมพันธ์ข้อมูลข่าวสารผ่านจอทีวี</t>
  </si>
  <si>
    <t xml:space="preserve">โครงการ “ซิมสำหรับมหาวิทยาลัยเทคโนโลยีราชมงคลล้านนา” </t>
  </si>
  <si>
    <t xml:space="preserve"> โครงการพัฒนาศูนย์วิทยบริการ</t>
  </si>
  <si>
    <t>5.1 โครงการจัดหาทรัพยากรสารนิเทศ</t>
  </si>
  <si>
    <t>5.2 โครงการส่งเสริมการอ่าน</t>
  </si>
  <si>
    <t>5.3 โครงการพัฒนาสื่ออิเล็ดทรอนิกส์</t>
  </si>
  <si>
    <t>5.4 โครงการจัดหาครุภัณฑ์ระบบควบคุม  ตรวจ  และการรักษาความปลอดภัย</t>
  </si>
  <si>
    <t>5.5 โครงการอนุรักษ์และบำรุงรักษาทรัพยากรสารนิเทศ</t>
  </si>
  <si>
    <t>5.6 โครงการบันทึกข้อมูลบรรณานุกรมของหนังสือและดัชนีวารสาร</t>
  </si>
  <si>
    <t>5.8 โครงการเปิดทำการนอกเวลา</t>
  </si>
  <si>
    <t>5.9  โครงการปรับปรุงภูมิทัศน์ศูนย์วิทยบริการ</t>
  </si>
  <si>
    <t>5.10 โครงการพัฒนาบุคลากร</t>
  </si>
  <si>
    <t>-</t>
  </si>
  <si>
    <t>พัฒนาระบบสารสนเทศเพื่อการตัดสินใจสำหรับผู้บริหาร</t>
  </si>
  <si>
    <t>อบรมการใช้งานคอมพิวเตอร์และเครือข่ายคอมพิวเตอร์แก่นักศึกษาก่อนจบการศึกษา</t>
  </si>
  <si>
    <t>โครงการพัฒนาและปรับปรุงเว็บไซต์ของหน่วยงานต่างๆของมหาวิทยาลัยเทคโนโลยีราชมงคลล้านนา ลำปาง</t>
  </si>
  <si>
    <t>โครงการจัดทำระบบจัดเก็บภาพกิจกรรมออนไลน์</t>
  </si>
  <si>
    <t>โครงการจัดทำระบบสื่อการเรียนการสอน(CAI)  ออนไลน์</t>
  </si>
  <si>
    <t>ระบบจัดตารางเรียนสำหรับนักศึกษา และตารางสอนสำหรับอาจารย์</t>
  </si>
  <si>
    <t>โครงการระบบศูนย์กลางการจัดการและกระจายสัญญาณผ่านใยแก้วนําแสงความเร็ วสู ง</t>
  </si>
  <si>
    <t>ระบบศูนย์กลางการพัฒนาการศึกษาพร้อมส่งเสริมการเรียนรู้แบบบูรณาการ (Firewall)</t>
  </si>
  <si>
    <t>ระบบควบคุมและวิเคราะห์การเปลี่ยนแปลงระดับสัญญาณทางไฟฟ้าอัตโนมัติ (RMUTL-WIFI)</t>
  </si>
  <si>
    <t>5.7  โครงการปรับปรุงศูนย์วิทยบริการ</t>
  </si>
  <si>
    <t>5.11 โครงการจัดการฝึกอบรมนักศึกษาในการเข้าใช้งานและสืบค้นสื่อสาร</t>
  </si>
  <si>
    <t>5.12 โครงการจัดหาวารสาร หนังสือพิมพ์ประจำเดือน</t>
  </si>
  <si>
    <t>5.13 โครงการพัฒนาระบบสารสนเทศเพื่อการบริหารจัดการศูนย์วิทย์บริการ</t>
  </si>
  <si>
    <t>โครงการราชมงคลบุ๊คแฟร์</t>
  </si>
  <si>
    <t>โครงการพัฒนาระบบสำรวจการให้บริการเพื่อพัฒนาการให้บริการของบุคลากร</t>
  </si>
  <si>
    <t>5.14 โครงการจัดตั้งชมรมส่งเสริมการอ่าน</t>
  </si>
  <si>
    <t>โครงการจัดหาวัสดุสำนักงาน</t>
  </si>
  <si>
    <t xml:space="preserve"> อบรมการใช้งานสารสนเทศของมหาวิทยาลัยแก่นักศึกษาใหม่</t>
  </si>
  <si>
    <t>บำรุงรักษาคอมพิวเตอร์เซิร์ฟเวอร์และเครือข่ายคอมพิวเตอร์</t>
  </si>
  <si>
    <t>พัฒนาแผนกเทคโนโลยีสารสนเทศ</t>
  </si>
  <si>
    <t>จัดหาครุภัณฑ์เชื่อมโยงระบบเครือข่าย Network ด้วย Fiber Optic</t>
  </si>
  <si>
    <t>ให้บริการเทคโนโลยีสารสนเทศแก่นักศึกษา</t>
  </si>
  <si>
    <t>โครงการบำรุงรักษาโสตทัศนูปกรณ์</t>
  </si>
  <si>
    <t>ยอดจัดสรร</t>
  </si>
  <si>
    <t>สังคม</t>
  </si>
  <si>
    <t>วิทย์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</si>
</sst>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u/>
      <sz val="14"/>
      <name val="TH SarabunPSK"/>
      <family val="2"/>
    </font>
    <font>
      <b/>
      <sz val="20"/>
      <color theme="1"/>
      <name val="TH SarabunPSK"/>
      <family val="2"/>
    </font>
    <font>
      <b/>
      <sz val="11"/>
      <color theme="1"/>
      <name val="TH SarabunPSK"/>
      <family val="2"/>
    </font>
    <font>
      <sz val="10"/>
      <name val="Arial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Wingdings"/>
      <charset val="2"/>
    </font>
    <font>
      <b/>
      <sz val="14"/>
      <color theme="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color theme="1"/>
      <name val="Wingdings"/>
      <charset val="2"/>
    </font>
    <font>
      <sz val="14"/>
      <color rgb="FFFF0000"/>
      <name val="TH SarabunPSK"/>
      <family val="2"/>
    </font>
    <font>
      <b/>
      <u val="singleAccounting"/>
      <sz val="14"/>
      <color theme="1"/>
      <name val="TH SarabunPSK"/>
      <family val="2"/>
    </font>
    <font>
      <b/>
      <u val="double"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2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 indent="1"/>
    </xf>
    <xf numFmtId="0" fontId="10" fillId="2" borderId="2" xfId="0" applyFont="1" applyFill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 indent="1"/>
    </xf>
    <xf numFmtId="0" fontId="10" fillId="4" borderId="3" xfId="0" applyFont="1" applyFill="1" applyBorder="1" applyAlignment="1">
      <alignment horizontal="left" vertical="top" wrapText="1" indent="1"/>
    </xf>
    <xf numFmtId="0" fontId="10" fillId="4" borderId="3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 indent="1"/>
    </xf>
    <xf numFmtId="3" fontId="10" fillId="0" borderId="3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indent="2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 indent="1"/>
    </xf>
    <xf numFmtId="0" fontId="13" fillId="0" borderId="0" xfId="0" applyFont="1" applyAlignment="1">
      <alignment vertical="top"/>
    </xf>
    <xf numFmtId="0" fontId="10" fillId="4" borderId="15" xfId="0" applyFont="1" applyFill="1" applyBorder="1" applyAlignment="1">
      <alignment horizontal="center" vertical="top"/>
    </xf>
    <xf numFmtId="0" fontId="9" fillId="4" borderId="15" xfId="0" applyFont="1" applyFill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top" wrapText="1" indent="1"/>
    </xf>
    <xf numFmtId="0" fontId="10" fillId="5" borderId="2" xfId="0" applyFont="1" applyFill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0" fontId="10" fillId="4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/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64" fontId="2" fillId="0" borderId="0" xfId="1" applyNumberFormat="1" applyFont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wrapText="1"/>
    </xf>
    <xf numFmtId="164" fontId="3" fillId="8" borderId="8" xfId="1" applyNumberFormat="1" applyFont="1" applyFill="1" applyBorder="1" applyAlignment="1">
      <alignment horizontal="center" vertical="top" wrapText="1"/>
    </xf>
    <xf numFmtId="164" fontId="3" fillId="8" borderId="4" xfId="1" applyNumberFormat="1" applyFont="1" applyFill="1" applyBorder="1" applyAlignment="1">
      <alignment horizontal="center" vertical="top" wrapText="1"/>
    </xf>
    <xf numFmtId="164" fontId="18" fillId="8" borderId="4" xfId="1" applyNumberFormat="1" applyFont="1" applyFill="1" applyBorder="1" applyAlignment="1">
      <alignment horizontal="center" vertical="top" wrapText="1"/>
    </xf>
    <xf numFmtId="164" fontId="3" fillId="6" borderId="8" xfId="1" applyNumberFormat="1" applyFont="1" applyFill="1" applyBorder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14" fillId="6" borderId="0" xfId="0" applyFont="1" applyFill="1" applyAlignment="1">
      <alignment vertical="top"/>
    </xf>
    <xf numFmtId="164" fontId="3" fillId="3" borderId="8" xfId="1" applyNumberFormat="1" applyFont="1" applyFill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vertical="top"/>
    </xf>
    <xf numFmtId="164" fontId="3" fillId="0" borderId="1" xfId="1" applyNumberFormat="1" applyFont="1" applyFill="1" applyBorder="1" applyAlignment="1">
      <alignment horizontal="left" vertical="top" wrapText="1"/>
    </xf>
    <xf numFmtId="164" fontId="3" fillId="8" borderId="4" xfId="1" applyNumberFormat="1" applyFont="1" applyFill="1" applyBorder="1" applyAlignment="1">
      <alignment horizontal="center" vertical="center" wrapText="1"/>
    </xf>
    <xf numFmtId="164" fontId="14" fillId="8" borderId="0" xfId="1" applyNumberFormat="1" applyFont="1" applyFill="1" applyAlignment="1">
      <alignment vertical="top"/>
    </xf>
    <xf numFmtId="0" fontId="3" fillId="3" borderId="14" xfId="0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/>
    </xf>
    <xf numFmtId="2" fontId="10" fillId="0" borderId="3" xfId="0" applyNumberFormat="1" applyFont="1" applyBorder="1" applyAlignment="1">
      <alignment vertical="top" wrapText="1"/>
    </xf>
    <xf numFmtId="2" fontId="10" fillId="0" borderId="3" xfId="0" applyNumberFormat="1" applyFont="1" applyBorder="1" applyAlignment="1">
      <alignment vertical="top"/>
    </xf>
    <xf numFmtId="0" fontId="10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/>
    </xf>
    <xf numFmtId="0" fontId="9" fillId="0" borderId="0" xfId="0" applyFont="1" applyFill="1" applyAlignment="1">
      <alignment horizontal="center" vertical="top"/>
    </xf>
    <xf numFmtId="0" fontId="12" fillId="5" borderId="0" xfId="0" applyFont="1" applyFill="1" applyBorder="1" applyAlignment="1">
      <alignment horizontal="left" vertical="top" wrapText="1" indent="1"/>
    </xf>
    <xf numFmtId="0" fontId="10" fillId="5" borderId="15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164" fontId="25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left" wrapText="1"/>
    </xf>
    <xf numFmtId="0" fontId="14" fillId="6" borderId="0" xfId="0" applyFont="1" applyFill="1" applyAlignment="1"/>
    <xf numFmtId="0" fontId="4" fillId="6" borderId="0" xfId="0" applyFont="1" applyFill="1" applyAlignment="1"/>
    <xf numFmtId="164" fontId="3" fillId="6" borderId="8" xfId="1" applyNumberFormat="1" applyFont="1" applyFill="1" applyBorder="1" applyAlignment="1">
      <alignment horizontal="center" wrapText="1"/>
    </xf>
    <xf numFmtId="164" fontId="3" fillId="8" borderId="8" xfId="1" applyNumberFormat="1" applyFont="1" applyFill="1" applyBorder="1" applyAlignment="1">
      <alignment horizontal="center" wrapText="1"/>
    </xf>
    <xf numFmtId="164" fontId="3" fillId="8" borderId="12" xfId="1" applyNumberFormat="1" applyFont="1" applyFill="1" applyBorder="1" applyAlignment="1">
      <alignment horizontal="center" wrapText="1"/>
    </xf>
    <xf numFmtId="164" fontId="18" fillId="8" borderId="4" xfId="1" applyNumberFormat="1" applyFont="1" applyFill="1" applyBorder="1" applyAlignment="1">
      <alignment horizontal="center" wrapText="1"/>
    </xf>
    <xf numFmtId="164" fontId="3" fillId="8" borderId="4" xfId="1" applyNumberFormat="1" applyFont="1" applyFill="1" applyBorder="1" applyAlignment="1">
      <alignment horizontal="center" wrapText="1"/>
    </xf>
    <xf numFmtId="164" fontId="14" fillId="8" borderId="0" xfId="1" applyNumberFormat="1" applyFont="1" applyFill="1" applyAlignment="1"/>
    <xf numFmtId="164" fontId="3" fillId="7" borderId="8" xfId="1" applyNumberFormat="1" applyFont="1" applyFill="1" applyBorder="1" applyAlignment="1">
      <alignment horizontal="left"/>
    </xf>
    <xf numFmtId="164" fontId="20" fillId="7" borderId="1" xfId="1" applyNumberFormat="1" applyFont="1" applyFill="1" applyBorder="1" applyAlignment="1">
      <alignment horizontal="left" wrapText="1"/>
    </xf>
    <xf numFmtId="164" fontId="3" fillId="7" borderId="1" xfId="1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4" fillId="7" borderId="0" xfId="0" applyFont="1" applyFill="1" applyAlignment="1"/>
    <xf numFmtId="0" fontId="3" fillId="3" borderId="9" xfId="0" applyFont="1" applyFill="1" applyBorder="1" applyAlignment="1">
      <alignment horizontal="right"/>
    </xf>
    <xf numFmtId="164" fontId="3" fillId="3" borderId="8" xfId="1" applyNumberFormat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14" fillId="3" borderId="0" xfId="0" applyFont="1" applyFill="1" applyAlignment="1"/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left" vertical="center" wrapText="1"/>
    </xf>
    <xf numFmtId="164" fontId="26" fillId="0" borderId="1" xfId="1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64" fontId="25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24" fillId="0" borderId="1" xfId="0" applyFont="1" applyBorder="1" applyAlignment="1">
      <alignment vertical="top" wrapText="1"/>
    </xf>
    <xf numFmtId="164" fontId="27" fillId="7" borderId="8" xfId="1" applyNumberFormat="1" applyFont="1" applyFill="1" applyBorder="1" applyAlignment="1">
      <alignment horizontal="left"/>
    </xf>
    <xf numFmtId="164" fontId="28" fillId="8" borderId="12" xfId="1" applyNumberFormat="1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12" xfId="0" applyFont="1" applyFill="1" applyBorder="1" applyAlignment="1">
      <alignment horizontal="center" wrapText="1"/>
    </xf>
    <xf numFmtId="164" fontId="3" fillId="6" borderId="12" xfId="1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164" fontId="3" fillId="6" borderId="8" xfId="1" applyNumberFormat="1" applyFont="1" applyFill="1" applyBorder="1" applyAlignment="1">
      <alignment horizontal="center" wrapText="1"/>
    </xf>
    <xf numFmtId="164" fontId="18" fillId="6" borderId="4" xfId="1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3" fillId="6" borderId="6" xfId="1" applyNumberFormat="1" applyFont="1" applyFill="1" applyBorder="1" applyAlignment="1">
      <alignment horizontal="center" vertical="top" wrapText="1"/>
    </xf>
    <xf numFmtId="164" fontId="3" fillId="6" borderId="8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3" fillId="6" borderId="4" xfId="1" applyNumberFormat="1" applyFont="1" applyFill="1" applyBorder="1" applyAlignment="1">
      <alignment horizontal="center" vertical="top" wrapText="1"/>
    </xf>
    <xf numFmtId="164" fontId="18" fillId="6" borderId="2" xfId="1" applyNumberFormat="1" applyFont="1" applyFill="1" applyBorder="1" applyAlignment="1">
      <alignment horizontal="center" vertical="top" wrapText="1"/>
    </xf>
    <xf numFmtId="164" fontId="18" fillId="6" borderId="4" xfId="1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164" fontId="3" fillId="6" borderId="13" xfId="1" applyNumberFormat="1" applyFont="1" applyFill="1" applyBorder="1" applyAlignment="1">
      <alignment horizontal="center" vertical="center" wrapText="1"/>
    </xf>
    <xf numFmtId="164" fontId="3" fillId="6" borderId="10" xfId="1" applyNumberFormat="1" applyFont="1" applyFill="1" applyBorder="1" applyAlignment="1">
      <alignment horizontal="center" vertical="center" wrapText="1"/>
    </xf>
    <xf numFmtId="164" fontId="3" fillId="6" borderId="11" xfId="1" applyNumberFormat="1" applyFont="1" applyFill="1" applyBorder="1" applyAlignment="1">
      <alignment horizontal="center" vertical="center" wrapText="1"/>
    </xf>
    <xf numFmtId="164" fontId="3" fillId="6" borderId="5" xfId="1" applyNumberFormat="1" applyFont="1" applyFill="1" applyBorder="1" applyAlignment="1">
      <alignment horizontal="center" vertical="center" wrapText="1"/>
    </xf>
    <xf numFmtId="164" fontId="3" fillId="6" borderId="12" xfId="1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7" fillId="8" borderId="6" xfId="1" applyNumberFormat="1" applyFont="1" applyFill="1" applyBorder="1" applyAlignment="1">
      <alignment horizontal="left" vertical="center" wrapText="1"/>
    </xf>
    <xf numFmtId="164" fontId="17" fillId="8" borderId="7" xfId="1" applyNumberFormat="1" applyFont="1" applyFill="1" applyBorder="1" applyAlignment="1">
      <alignment horizontal="left" vertical="center" wrapText="1"/>
    </xf>
    <xf numFmtId="164" fontId="17" fillId="8" borderId="8" xfId="1" applyNumberFormat="1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4" fontId="3" fillId="6" borderId="2" xfId="1" applyNumberFormat="1" applyFont="1" applyFill="1" applyBorder="1" applyAlignment="1">
      <alignment horizontal="center" wrapText="1"/>
    </xf>
    <xf numFmtId="164" fontId="3" fillId="6" borderId="4" xfId="1" applyNumberFormat="1" applyFont="1" applyFill="1" applyBorder="1" applyAlignment="1">
      <alignment horizontal="center" wrapText="1"/>
    </xf>
    <xf numFmtId="164" fontId="18" fillId="6" borderId="2" xfId="1" applyNumberFormat="1" applyFont="1" applyFill="1" applyBorder="1" applyAlignment="1">
      <alignment horizontal="center" wrapText="1"/>
    </xf>
    <xf numFmtId="164" fontId="18" fillId="6" borderId="4" xfId="1" applyNumberFormat="1" applyFont="1" applyFill="1" applyBorder="1" applyAlignment="1">
      <alignment horizontal="center" wrapText="1"/>
    </xf>
    <xf numFmtId="164" fontId="17" fillId="8" borderId="6" xfId="1" applyNumberFormat="1" applyFont="1" applyFill="1" applyBorder="1" applyAlignment="1">
      <alignment horizontal="left" wrapText="1"/>
    </xf>
    <xf numFmtId="164" fontId="17" fillId="8" borderId="7" xfId="1" applyNumberFormat="1" applyFont="1" applyFill="1" applyBorder="1" applyAlignment="1">
      <alignment horizontal="left" wrapText="1"/>
    </xf>
    <xf numFmtId="164" fontId="17" fillId="8" borderId="8" xfId="1" applyNumberFormat="1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164" fontId="3" fillId="6" borderId="6" xfId="1" applyNumberFormat="1" applyFont="1" applyFill="1" applyBorder="1" applyAlignment="1">
      <alignment horizontal="center" wrapText="1"/>
    </xf>
    <xf numFmtId="164" fontId="3" fillId="6" borderId="8" xfId="1" applyNumberFormat="1" applyFont="1" applyFill="1" applyBorder="1" applyAlignment="1">
      <alignment horizontal="center" wrapText="1"/>
    </xf>
    <xf numFmtId="164" fontId="3" fillId="6" borderId="9" xfId="1" applyNumberFormat="1" applyFont="1" applyFill="1" applyBorder="1" applyAlignment="1">
      <alignment horizontal="center" wrapText="1"/>
    </xf>
    <xf numFmtId="164" fontId="3" fillId="6" borderId="13" xfId="1" applyNumberFormat="1" applyFont="1" applyFill="1" applyBorder="1" applyAlignment="1">
      <alignment horizontal="center" wrapText="1"/>
    </xf>
    <xf numFmtId="164" fontId="3" fillId="6" borderId="10" xfId="1" applyNumberFormat="1" applyFont="1" applyFill="1" applyBorder="1" applyAlignment="1">
      <alignment horizontal="center" wrapText="1"/>
    </xf>
    <xf numFmtId="164" fontId="3" fillId="6" borderId="11" xfId="1" applyNumberFormat="1" applyFont="1" applyFill="1" applyBorder="1" applyAlignment="1">
      <alignment horizontal="center" wrapText="1"/>
    </xf>
    <xf numFmtId="164" fontId="3" fillId="6" borderId="5" xfId="1" applyNumberFormat="1" applyFont="1" applyFill="1" applyBorder="1" applyAlignment="1">
      <alignment horizontal="center" wrapText="1"/>
    </xf>
    <xf numFmtId="164" fontId="3" fillId="6" borderId="12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6" borderId="9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19" fillId="6" borderId="14" xfId="0" applyFont="1" applyFill="1" applyBorder="1" applyAlignment="1">
      <alignment horizontal="center" wrapText="1"/>
    </xf>
    <xf numFmtId="0" fontId="19" fillId="6" borderId="0" xfId="0" applyFont="1" applyFill="1" applyBorder="1" applyAlignment="1">
      <alignment horizontal="center" wrapText="1"/>
    </xf>
    <xf numFmtId="0" fontId="19" fillId="6" borderId="15" xfId="0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1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164" fontId="3" fillId="6" borderId="1" xfId="1" applyNumberFormat="1" applyFont="1" applyFill="1" applyBorder="1" applyAlignment="1">
      <alignment horizontal="center" wrapText="1"/>
    </xf>
    <xf numFmtId="164" fontId="3" fillId="6" borderId="1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9" defaultPivotStyle="PivotStyleLight16"/>
  <colors>
    <mruColors>
      <color rgb="FFFF3300"/>
      <color rgb="FF003399"/>
      <color rgb="FF3333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3399"/>
    <pageSetUpPr fitToPage="1"/>
  </sheetPr>
  <dimension ref="A9:A12"/>
  <sheetViews>
    <sheetView topLeftCell="A3" zoomScaleNormal="100" zoomScalePageLayoutView="50" workbookViewId="0">
      <selection activeCell="A10" sqref="A10"/>
    </sheetView>
  </sheetViews>
  <sheetFormatPr defaultColWidth="9" defaultRowHeight="24"/>
  <cols>
    <col min="1" max="1" width="80.42578125" style="2" customWidth="1"/>
    <col min="2" max="16384" width="9" style="1"/>
  </cols>
  <sheetData>
    <row r="9" spans="1:1" s="4" customFormat="1" ht="36">
      <c r="A9" s="3" t="s">
        <v>14</v>
      </c>
    </row>
    <row r="10" spans="1:1" s="4" customFormat="1" ht="41.25" customHeight="1">
      <c r="A10" s="3" t="s">
        <v>15</v>
      </c>
    </row>
    <row r="11" spans="1:1" s="4" customFormat="1" ht="6.75" hidden="1" customHeight="1">
      <c r="A11" s="5" t="s">
        <v>18</v>
      </c>
    </row>
    <row r="12" spans="1:1" s="4" customFormat="1" ht="39" customHeight="1">
      <c r="A12" s="3" t="s">
        <v>74</v>
      </c>
    </row>
  </sheetData>
  <printOptions horizontalCentered="1"/>
  <pageMargins left="1.770833333333333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A1:K31"/>
  <sheetViews>
    <sheetView zoomScale="83" zoomScaleNormal="83" zoomScaleSheetLayoutView="70" zoomScalePageLayoutView="80" workbookViewId="0">
      <selection activeCell="F28" sqref="F28"/>
    </sheetView>
  </sheetViews>
  <sheetFormatPr defaultColWidth="9" defaultRowHeight="21.75"/>
  <cols>
    <col min="1" max="2" width="17" style="28" customWidth="1"/>
    <col min="3" max="3" width="36.140625" style="6" customWidth="1"/>
    <col min="4" max="4" width="15.42578125" style="18" customWidth="1"/>
    <col min="5" max="8" width="10.140625" style="18" customWidth="1"/>
    <col min="9" max="9" width="31.85546875" style="19" customWidth="1"/>
    <col min="10" max="10" width="26.42578125" style="18" customWidth="1"/>
    <col min="11" max="11" width="0.140625" style="6" customWidth="1"/>
    <col min="12" max="16384" width="9" style="6"/>
  </cols>
  <sheetData>
    <row r="1" spans="1:10" ht="21.75" customHeight="1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idden="1">
      <c r="A2" s="145" t="str">
        <f>ปก!A11</f>
        <v>(หน่วยงาน)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>
      <c r="A3" s="145" t="s">
        <v>74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3.75" customHeight="1">
      <c r="A4" s="146"/>
      <c r="B4" s="146"/>
      <c r="C4" s="52"/>
      <c r="D4" s="52"/>
      <c r="E4" s="52"/>
      <c r="F4" s="52"/>
      <c r="G4" s="52"/>
      <c r="H4" s="52"/>
      <c r="I4" s="52"/>
      <c r="J4" s="52"/>
    </row>
    <row r="5" spans="1:10">
      <c r="A5" s="147" t="s">
        <v>16</v>
      </c>
      <c r="B5" s="147"/>
      <c r="C5" s="52"/>
      <c r="D5" s="52"/>
      <c r="E5" s="52"/>
      <c r="F5" s="52"/>
      <c r="G5" s="52"/>
      <c r="H5" s="52"/>
      <c r="I5" s="52"/>
      <c r="J5" s="52"/>
    </row>
    <row r="6" spans="1:10">
      <c r="A6" s="26" t="s">
        <v>17</v>
      </c>
      <c r="B6" s="35"/>
      <c r="C6" s="52"/>
      <c r="D6" s="52"/>
      <c r="E6" s="52"/>
      <c r="F6" s="52"/>
      <c r="G6" s="52"/>
      <c r="H6" s="52"/>
      <c r="I6" s="52"/>
      <c r="J6" s="52"/>
    </row>
    <row r="7" spans="1:10" ht="18.75" customHeight="1">
      <c r="A7" s="146" t="s">
        <v>26</v>
      </c>
      <c r="B7" s="146"/>
      <c r="C7" s="146"/>
      <c r="D7" s="146"/>
      <c r="E7" s="146"/>
      <c r="F7" s="52"/>
      <c r="G7" s="52"/>
      <c r="H7" s="52"/>
      <c r="I7" s="52"/>
      <c r="J7" s="52"/>
    </row>
    <row r="8" spans="1:10" ht="4.5" customHeight="1"/>
    <row r="9" spans="1:10" ht="19.5" customHeight="1">
      <c r="A9" s="143" t="s">
        <v>0</v>
      </c>
      <c r="B9" s="143" t="s">
        <v>1</v>
      </c>
      <c r="C9" s="143" t="s">
        <v>2</v>
      </c>
      <c r="D9" s="54" t="s">
        <v>22</v>
      </c>
      <c r="E9" s="144"/>
      <c r="F9" s="144"/>
      <c r="G9" s="144"/>
      <c r="H9" s="144"/>
      <c r="I9" s="143" t="s">
        <v>3</v>
      </c>
      <c r="J9" s="143" t="s">
        <v>39</v>
      </c>
    </row>
    <row r="10" spans="1:10" s="52" customFormat="1" ht="18" customHeight="1">
      <c r="A10" s="143"/>
      <c r="B10" s="143"/>
      <c r="C10" s="143"/>
      <c r="D10" s="57">
        <v>2554</v>
      </c>
      <c r="E10" s="53">
        <v>2555</v>
      </c>
      <c r="F10" s="53">
        <v>2556</v>
      </c>
      <c r="G10" s="53">
        <v>2557</v>
      </c>
      <c r="H10" s="53">
        <v>2558</v>
      </c>
      <c r="I10" s="143"/>
      <c r="J10" s="143"/>
    </row>
    <row r="11" spans="1:10" s="91" customFormat="1" ht="21.75" customHeight="1">
      <c r="A11" s="36" t="s">
        <v>49</v>
      </c>
      <c r="B11" s="36" t="s">
        <v>51</v>
      </c>
      <c r="C11" s="92" t="s">
        <v>23</v>
      </c>
      <c r="D11" s="43"/>
      <c r="E11" s="93"/>
      <c r="F11" s="37"/>
      <c r="G11" s="37"/>
      <c r="H11" s="37"/>
      <c r="I11" s="38"/>
      <c r="J11" s="39"/>
    </row>
    <row r="12" spans="1:10" ht="22.5" customHeight="1">
      <c r="A12" s="89" t="s">
        <v>50</v>
      </c>
      <c r="B12" s="89" t="s">
        <v>52</v>
      </c>
      <c r="C12" s="33" t="s">
        <v>24</v>
      </c>
      <c r="D12" s="41"/>
      <c r="E12" s="32"/>
      <c r="F12" s="90"/>
      <c r="G12" s="90"/>
      <c r="H12" s="90"/>
      <c r="I12" s="14" t="s">
        <v>29</v>
      </c>
      <c r="J12" s="15"/>
    </row>
    <row r="13" spans="1:10" ht="21.75" customHeight="1">
      <c r="A13" s="51"/>
      <c r="B13" s="12" t="s">
        <v>53</v>
      </c>
      <c r="C13" s="24" t="s">
        <v>40</v>
      </c>
      <c r="D13" s="42"/>
      <c r="E13" s="25"/>
      <c r="F13" s="86"/>
      <c r="G13" s="86"/>
      <c r="H13" s="86"/>
      <c r="I13" s="34" t="s">
        <v>30</v>
      </c>
      <c r="J13" s="47"/>
    </row>
    <row r="14" spans="1:10" ht="23.25" customHeight="1">
      <c r="A14" s="51"/>
      <c r="B14" s="12" t="s">
        <v>27</v>
      </c>
      <c r="C14" s="16" t="s">
        <v>41</v>
      </c>
      <c r="D14" s="84">
        <v>3.51</v>
      </c>
      <c r="E14" s="25">
        <v>3.51</v>
      </c>
      <c r="F14" s="11"/>
      <c r="G14" s="11"/>
      <c r="H14" s="11"/>
      <c r="I14" s="34" t="s">
        <v>28</v>
      </c>
      <c r="J14" s="47"/>
    </row>
    <row r="15" spans="1:10" ht="21.75" customHeight="1">
      <c r="A15" s="51"/>
      <c r="B15" s="85"/>
      <c r="C15" s="16"/>
      <c r="D15" s="84"/>
      <c r="E15" s="25"/>
      <c r="F15" s="11"/>
      <c r="G15" s="11"/>
      <c r="H15" s="11"/>
      <c r="I15" s="34" t="s">
        <v>31</v>
      </c>
      <c r="J15" s="47"/>
    </row>
    <row r="16" spans="1:10" ht="21.75" customHeight="1">
      <c r="A16" s="51"/>
      <c r="B16" s="12"/>
      <c r="C16" s="12"/>
      <c r="D16" s="87"/>
      <c r="E16" s="88"/>
      <c r="F16" s="88"/>
      <c r="G16" s="88"/>
      <c r="H16" s="88"/>
      <c r="I16" s="34" t="s">
        <v>32</v>
      </c>
      <c r="J16" s="47"/>
    </row>
    <row r="17" spans="1:11" ht="21.75" customHeight="1">
      <c r="A17" s="51"/>
      <c r="B17" s="51"/>
      <c r="C17" s="12"/>
      <c r="D17" s="87"/>
      <c r="E17" s="88"/>
      <c r="F17" s="88"/>
      <c r="G17" s="88"/>
      <c r="H17" s="88"/>
      <c r="I17" s="34" t="s">
        <v>33</v>
      </c>
      <c r="J17" s="47"/>
    </row>
    <row r="18" spans="1:11" ht="22.5" customHeight="1">
      <c r="A18" s="51"/>
      <c r="B18" s="51"/>
      <c r="C18" s="12"/>
      <c r="D18" s="87"/>
      <c r="E18" s="88"/>
      <c r="F18" s="88"/>
      <c r="G18" s="88"/>
      <c r="H18" s="88"/>
      <c r="I18" s="34" t="s">
        <v>34</v>
      </c>
      <c r="J18" s="47"/>
    </row>
    <row r="19" spans="1:11" ht="21.75" customHeight="1">
      <c r="A19" s="51"/>
      <c r="B19" s="51"/>
      <c r="C19" s="12"/>
      <c r="D19" s="12"/>
      <c r="E19" s="11"/>
      <c r="F19" s="11"/>
      <c r="G19" s="11"/>
      <c r="H19" s="11"/>
      <c r="I19" s="34" t="s">
        <v>35</v>
      </c>
      <c r="J19" s="47"/>
    </row>
    <row r="20" spans="1:11" ht="22.5" customHeight="1">
      <c r="A20" s="51"/>
      <c r="B20" s="51"/>
      <c r="C20" s="12"/>
      <c r="D20" s="12"/>
      <c r="E20" s="11"/>
      <c r="F20" s="11"/>
      <c r="G20" s="11"/>
      <c r="H20" s="11"/>
      <c r="I20" s="34" t="s">
        <v>36</v>
      </c>
      <c r="J20" s="47"/>
    </row>
    <row r="21" spans="1:11" ht="23.25" customHeight="1">
      <c r="A21" s="51"/>
      <c r="B21" s="51"/>
      <c r="D21" s="12"/>
      <c r="E21" s="11"/>
      <c r="F21" s="11"/>
      <c r="G21" s="11"/>
      <c r="H21" s="11"/>
      <c r="I21" s="34" t="s">
        <v>37</v>
      </c>
      <c r="J21" s="47"/>
    </row>
    <row r="22" spans="1:11" ht="23.25" customHeight="1">
      <c r="A22" s="29"/>
      <c r="B22" s="29"/>
      <c r="C22" s="11"/>
      <c r="D22" s="12"/>
      <c r="E22" s="11"/>
      <c r="F22" s="11"/>
      <c r="G22" s="11"/>
      <c r="H22" s="11"/>
      <c r="I22" s="30" t="s">
        <v>38</v>
      </c>
      <c r="J22" s="47"/>
    </row>
    <row r="23" spans="1:11" ht="21" customHeight="1">
      <c r="A23" s="29"/>
      <c r="B23" s="29"/>
      <c r="C23" s="30"/>
      <c r="D23" s="87"/>
      <c r="E23" s="88"/>
      <c r="F23" s="88"/>
      <c r="G23" s="88"/>
      <c r="H23" s="88"/>
      <c r="I23" s="30"/>
      <c r="J23" s="47"/>
    </row>
    <row r="24" spans="1:11" ht="24.75" customHeight="1">
      <c r="A24" s="45" t="s">
        <v>45</v>
      </c>
      <c r="B24" s="45" t="s">
        <v>47</v>
      </c>
      <c r="C24" s="7" t="s">
        <v>25</v>
      </c>
      <c r="D24" s="8"/>
      <c r="E24" s="55"/>
      <c r="F24" s="55"/>
      <c r="G24" s="55"/>
      <c r="H24" s="55"/>
      <c r="I24" s="9"/>
      <c r="J24" s="10"/>
      <c r="K24" s="40"/>
    </row>
    <row r="25" spans="1:11" ht="42" customHeight="1">
      <c r="A25" s="12" t="s">
        <v>46</v>
      </c>
      <c r="B25" s="12" t="s">
        <v>48</v>
      </c>
      <c r="C25" s="34" t="s">
        <v>42</v>
      </c>
      <c r="D25" s="84">
        <v>4</v>
      </c>
      <c r="E25" s="83">
        <v>5</v>
      </c>
      <c r="F25" s="47"/>
      <c r="G25" s="47"/>
      <c r="H25" s="47"/>
      <c r="I25" s="34" t="s">
        <v>7</v>
      </c>
      <c r="J25" s="47"/>
    </row>
    <row r="26" spans="1:11" ht="41.25" customHeight="1">
      <c r="A26" s="51"/>
      <c r="B26" s="51"/>
      <c r="C26" s="24" t="s">
        <v>43</v>
      </c>
      <c r="D26" s="44">
        <v>1</v>
      </c>
      <c r="E26" s="17">
        <v>1</v>
      </c>
      <c r="F26" s="47"/>
      <c r="G26" s="47"/>
      <c r="H26" s="47"/>
      <c r="I26" s="34" t="s">
        <v>8</v>
      </c>
      <c r="J26" s="47"/>
    </row>
    <row r="27" spans="1:11" ht="40.5" customHeight="1">
      <c r="A27" s="51"/>
      <c r="B27" s="51"/>
      <c r="C27" s="34" t="s">
        <v>44</v>
      </c>
      <c r="D27" s="42">
        <v>2</v>
      </c>
      <c r="E27" s="83">
        <v>2</v>
      </c>
      <c r="F27" s="47"/>
      <c r="G27" s="47"/>
      <c r="H27" s="47"/>
      <c r="I27" s="34" t="s">
        <v>9</v>
      </c>
      <c r="J27" s="47"/>
    </row>
    <row r="28" spans="1:11" ht="41.25" customHeight="1">
      <c r="A28" s="51"/>
      <c r="B28" s="51"/>
      <c r="C28" s="34"/>
      <c r="D28" s="48"/>
      <c r="E28" s="47"/>
      <c r="F28" s="47"/>
      <c r="G28" s="47"/>
      <c r="H28" s="47"/>
      <c r="I28" s="34" t="s">
        <v>10</v>
      </c>
      <c r="J28" s="47"/>
    </row>
    <row r="29" spans="1:11" ht="39" customHeight="1">
      <c r="A29" s="51"/>
      <c r="B29" s="51"/>
      <c r="C29" s="34"/>
      <c r="D29" s="48"/>
      <c r="E29" s="47"/>
      <c r="F29" s="47"/>
      <c r="G29" s="47"/>
      <c r="H29" s="47"/>
      <c r="I29" s="34" t="s">
        <v>11</v>
      </c>
      <c r="J29" s="47"/>
    </row>
    <row r="30" spans="1:11" ht="41.25" customHeight="1">
      <c r="A30" s="51"/>
      <c r="B30" s="27"/>
      <c r="C30" s="24"/>
      <c r="D30" s="42"/>
      <c r="E30" s="58"/>
      <c r="F30" s="47"/>
      <c r="G30" s="25"/>
      <c r="H30" s="25"/>
      <c r="I30" s="24" t="s">
        <v>12</v>
      </c>
      <c r="J30" s="47"/>
    </row>
    <row r="31" spans="1:11" ht="28.5" customHeight="1">
      <c r="A31" s="56"/>
      <c r="B31" s="56"/>
      <c r="C31" s="13"/>
      <c r="D31" s="50"/>
      <c r="E31" s="49"/>
      <c r="F31" s="49"/>
      <c r="G31" s="49"/>
      <c r="H31" s="49"/>
      <c r="I31" s="13"/>
      <c r="J31" s="49"/>
    </row>
  </sheetData>
  <mergeCells count="12">
    <mergeCell ref="A1:J1"/>
    <mergeCell ref="A3:J3"/>
    <mergeCell ref="A4:B4"/>
    <mergeCell ref="A5:B5"/>
    <mergeCell ref="A7:E7"/>
    <mergeCell ref="A2:J2"/>
    <mergeCell ref="J9:J10"/>
    <mergeCell ref="A9:A10"/>
    <mergeCell ref="B9:B10"/>
    <mergeCell ref="C9:C10"/>
    <mergeCell ref="E9:H9"/>
    <mergeCell ref="I9:I10"/>
  </mergeCells>
  <pageMargins left="0.62065972222222221" right="0.58680555555555558" top="0.70610119047619047" bottom="0.52473958333333337" header="0.19685039370078741" footer="0.11811023622047245"/>
  <pageSetup paperSize="9" scale="65" fitToHeight="1000" orientation="landscape" horizontalDpi="4294967293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3399"/>
    <pageSetUpPr fitToPage="1"/>
  </sheetPr>
  <dimension ref="A5:A9"/>
  <sheetViews>
    <sheetView view="pageLayout" zoomScale="50" zoomScaleNormal="100" zoomScalePageLayoutView="50" workbookViewId="0">
      <selection activeCell="A8" sqref="A8:A9"/>
    </sheetView>
  </sheetViews>
  <sheetFormatPr defaultColWidth="9" defaultRowHeight="30.75"/>
  <cols>
    <col min="1" max="1" width="65.42578125" style="20" customWidth="1"/>
    <col min="2" max="16384" width="9" style="21"/>
  </cols>
  <sheetData>
    <row r="5" spans="1:1" ht="33" customHeight="1">
      <c r="A5" s="46" t="s">
        <v>13</v>
      </c>
    </row>
    <row r="6" spans="1:1" ht="3" hidden="1" customHeight="1">
      <c r="A6" s="46" t="str">
        <f>ปก!A11</f>
        <v>(หน่วยงาน)</v>
      </c>
    </row>
    <row r="7" spans="1:1" s="31" customFormat="1" ht="40.5" customHeight="1">
      <c r="A7" s="46" t="s">
        <v>74</v>
      </c>
    </row>
    <row r="8" spans="1:1" ht="36">
      <c r="A8" s="46"/>
    </row>
    <row r="9" spans="1:1" ht="36">
      <c r="A9" s="46"/>
    </row>
  </sheetData>
  <printOptions horizontalCentered="1"/>
  <pageMargins left="1.8125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1:AB35"/>
  <sheetViews>
    <sheetView zoomScale="80" zoomScaleNormal="80" zoomScaleSheetLayoutView="80" zoomScalePageLayoutView="80" workbookViewId="0">
      <selection activeCell="A4" sqref="A4"/>
    </sheetView>
  </sheetViews>
  <sheetFormatPr defaultColWidth="9" defaultRowHeight="21.75"/>
  <cols>
    <col min="1" max="1" width="4.7109375" style="22" customWidth="1"/>
    <col min="2" max="2" width="4.42578125" style="23" customWidth="1"/>
    <col min="3" max="3" width="43.5703125" style="22" customWidth="1"/>
    <col min="4" max="8" width="10.7109375" style="67" customWidth="1"/>
    <col min="9" max="9" width="5.140625" style="67" customWidth="1"/>
    <col min="10" max="14" width="10.7109375" style="67" customWidth="1"/>
    <col min="15" max="15" width="5.28515625" style="67" customWidth="1"/>
    <col min="16" max="20" width="10.7109375" style="67" customWidth="1"/>
    <col min="21" max="21" width="5.140625" style="67" customWidth="1"/>
    <col min="22" max="26" width="10.7109375" style="67" customWidth="1"/>
    <col min="27" max="27" width="5.140625" style="67" customWidth="1"/>
    <col min="28" max="28" width="13" style="22" customWidth="1"/>
    <col min="29" max="16384" width="9" style="59"/>
  </cols>
  <sheetData>
    <row r="1" spans="1:28" ht="22.5" customHeight="1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4.5" customHeight="1">
      <c r="A2" s="149" t="str">
        <f>ปก!A11</f>
        <v>(หน่วยงาน)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>
      <c r="A3" s="145" t="s">
        <v>74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9" customHeight="1"/>
    <row r="5" spans="1:28" s="74" customFormat="1" ht="12" customHeight="1">
      <c r="A5" s="170" t="s">
        <v>21</v>
      </c>
      <c r="B5" s="171"/>
      <c r="C5" s="172"/>
      <c r="D5" s="159" t="s">
        <v>57</v>
      </c>
      <c r="E5" s="160"/>
      <c r="F5" s="160"/>
      <c r="G5" s="160"/>
      <c r="H5" s="160"/>
      <c r="I5" s="161"/>
      <c r="J5" s="159" t="s">
        <v>58</v>
      </c>
      <c r="K5" s="160"/>
      <c r="L5" s="160"/>
      <c r="M5" s="160"/>
      <c r="N5" s="160"/>
      <c r="O5" s="161"/>
      <c r="P5" s="159" t="s">
        <v>59</v>
      </c>
      <c r="Q5" s="160"/>
      <c r="R5" s="160"/>
      <c r="S5" s="160"/>
      <c r="T5" s="160"/>
      <c r="U5" s="161"/>
      <c r="V5" s="159" t="s">
        <v>60</v>
      </c>
      <c r="W5" s="160"/>
      <c r="X5" s="160"/>
      <c r="Y5" s="160"/>
      <c r="Z5" s="160"/>
      <c r="AA5" s="161"/>
      <c r="AB5" s="156" t="s">
        <v>4</v>
      </c>
    </row>
    <row r="6" spans="1:28" s="73" customFormat="1" ht="9" customHeight="1">
      <c r="A6" s="173"/>
      <c r="B6" s="174"/>
      <c r="C6" s="175"/>
      <c r="D6" s="162"/>
      <c r="E6" s="163"/>
      <c r="F6" s="163"/>
      <c r="G6" s="163"/>
      <c r="H6" s="163"/>
      <c r="I6" s="164"/>
      <c r="J6" s="162"/>
      <c r="K6" s="163"/>
      <c r="L6" s="163"/>
      <c r="M6" s="163"/>
      <c r="N6" s="163"/>
      <c r="O6" s="164"/>
      <c r="P6" s="162"/>
      <c r="Q6" s="163"/>
      <c r="R6" s="163"/>
      <c r="S6" s="163"/>
      <c r="T6" s="163"/>
      <c r="U6" s="164"/>
      <c r="V6" s="162"/>
      <c r="W6" s="163"/>
      <c r="X6" s="163"/>
      <c r="Y6" s="163"/>
      <c r="Z6" s="163"/>
      <c r="AA6" s="164"/>
      <c r="AB6" s="157"/>
    </row>
    <row r="7" spans="1:28" s="73" customFormat="1" ht="18.75" customHeight="1">
      <c r="A7" s="173"/>
      <c r="B7" s="174"/>
      <c r="C7" s="175"/>
      <c r="D7" s="150" t="s">
        <v>54</v>
      </c>
      <c r="E7" s="151"/>
      <c r="F7" s="152" t="s">
        <v>55</v>
      </c>
      <c r="G7" s="152" t="s">
        <v>56</v>
      </c>
      <c r="H7" s="152" t="s">
        <v>72</v>
      </c>
      <c r="I7" s="154" t="s">
        <v>63</v>
      </c>
      <c r="J7" s="150" t="s">
        <v>54</v>
      </c>
      <c r="K7" s="151"/>
      <c r="L7" s="152" t="s">
        <v>55</v>
      </c>
      <c r="M7" s="152" t="s">
        <v>56</v>
      </c>
      <c r="N7" s="152" t="s">
        <v>72</v>
      </c>
      <c r="O7" s="154" t="s">
        <v>63</v>
      </c>
      <c r="P7" s="150" t="s">
        <v>54</v>
      </c>
      <c r="Q7" s="151"/>
      <c r="R7" s="152" t="s">
        <v>55</v>
      </c>
      <c r="S7" s="152" t="s">
        <v>56</v>
      </c>
      <c r="T7" s="152" t="s">
        <v>72</v>
      </c>
      <c r="U7" s="154" t="s">
        <v>63</v>
      </c>
      <c r="V7" s="150" t="s">
        <v>54</v>
      </c>
      <c r="W7" s="151"/>
      <c r="X7" s="152" t="s">
        <v>55</v>
      </c>
      <c r="Y7" s="152" t="s">
        <v>56</v>
      </c>
      <c r="Z7" s="152" t="s">
        <v>72</v>
      </c>
      <c r="AA7" s="154" t="s">
        <v>63</v>
      </c>
      <c r="AB7" s="157"/>
    </row>
    <row r="8" spans="1:28" s="73" customFormat="1" ht="19.5" customHeight="1">
      <c r="A8" s="176"/>
      <c r="B8" s="177"/>
      <c r="C8" s="178"/>
      <c r="D8" s="72" t="s">
        <v>61</v>
      </c>
      <c r="E8" s="72" t="s">
        <v>62</v>
      </c>
      <c r="F8" s="153"/>
      <c r="G8" s="153"/>
      <c r="H8" s="153"/>
      <c r="I8" s="155"/>
      <c r="J8" s="72" t="s">
        <v>61</v>
      </c>
      <c r="K8" s="72" t="s">
        <v>62</v>
      </c>
      <c r="L8" s="153"/>
      <c r="M8" s="153"/>
      <c r="N8" s="153"/>
      <c r="O8" s="155"/>
      <c r="P8" s="72" t="s">
        <v>61</v>
      </c>
      <c r="Q8" s="72" t="s">
        <v>62</v>
      </c>
      <c r="R8" s="153"/>
      <c r="S8" s="153"/>
      <c r="T8" s="153"/>
      <c r="U8" s="155"/>
      <c r="V8" s="72" t="s">
        <v>61</v>
      </c>
      <c r="W8" s="72" t="s">
        <v>62</v>
      </c>
      <c r="X8" s="153"/>
      <c r="Y8" s="153"/>
      <c r="Z8" s="153"/>
      <c r="AA8" s="155"/>
      <c r="AB8" s="158"/>
    </row>
    <row r="9" spans="1:28" s="81" customFormat="1" ht="27" customHeight="1">
      <c r="A9" s="167" t="s">
        <v>5</v>
      </c>
      <c r="B9" s="168"/>
      <c r="C9" s="169"/>
      <c r="D9" s="69"/>
      <c r="E9" s="69"/>
      <c r="F9" s="69"/>
      <c r="G9" s="69"/>
      <c r="H9" s="70"/>
      <c r="I9" s="71"/>
      <c r="J9" s="69"/>
      <c r="K9" s="69"/>
      <c r="L9" s="69"/>
      <c r="M9" s="69"/>
      <c r="N9" s="70"/>
      <c r="O9" s="71"/>
      <c r="P9" s="69"/>
      <c r="Q9" s="69"/>
      <c r="R9" s="69"/>
      <c r="S9" s="69"/>
      <c r="T9" s="70"/>
      <c r="U9" s="71"/>
      <c r="V9" s="69"/>
      <c r="W9" s="69"/>
      <c r="X9" s="69"/>
      <c r="Y9" s="69"/>
      <c r="Z9" s="70"/>
      <c r="AA9" s="71"/>
      <c r="AB9" s="80"/>
    </row>
    <row r="10" spans="1:28" s="78" customFormat="1">
      <c r="A10" s="82" t="s">
        <v>65</v>
      </c>
      <c r="B10" s="179" t="s">
        <v>64</v>
      </c>
      <c r="C10" s="180"/>
      <c r="D10" s="75">
        <f>SUM(D11:D22)</f>
        <v>0</v>
      </c>
      <c r="E10" s="75">
        <f>SUM(E11:E22)</f>
        <v>0</v>
      </c>
      <c r="F10" s="75">
        <f>SUM(F11:F22)</f>
        <v>0</v>
      </c>
      <c r="G10" s="75">
        <f>SUM(G11:G22)</f>
        <v>0</v>
      </c>
      <c r="H10" s="75">
        <f>SUM(D10:G10)</f>
        <v>0</v>
      </c>
      <c r="I10" s="76"/>
      <c r="J10" s="75">
        <f>SUM(J11:J22)</f>
        <v>0</v>
      </c>
      <c r="K10" s="75">
        <f>SUM(K11:K22)</f>
        <v>0</v>
      </c>
      <c r="L10" s="75">
        <f>SUM(L11:L22)</f>
        <v>0</v>
      </c>
      <c r="M10" s="75">
        <f>SUM(M11:M22)</f>
        <v>0</v>
      </c>
      <c r="N10" s="75">
        <f>SUM(J10:M10)</f>
        <v>0</v>
      </c>
      <c r="O10" s="76"/>
      <c r="P10" s="75">
        <f>SUM(P11:P22)</f>
        <v>0</v>
      </c>
      <c r="Q10" s="75">
        <f>SUM(Q11:Q22)</f>
        <v>0</v>
      </c>
      <c r="R10" s="75">
        <f>SUM(R11:R22)</f>
        <v>0</v>
      </c>
      <c r="S10" s="75">
        <f>SUM(S11:S22)</f>
        <v>0</v>
      </c>
      <c r="T10" s="75">
        <f>SUM(P10:S10)</f>
        <v>0</v>
      </c>
      <c r="U10" s="76"/>
      <c r="V10" s="75">
        <f>SUM(V11:V22)</f>
        <v>0</v>
      </c>
      <c r="W10" s="75">
        <f>SUM(W11:W22)</f>
        <v>0</v>
      </c>
      <c r="X10" s="75">
        <f>SUM(X11:X22)</f>
        <v>0</v>
      </c>
      <c r="Y10" s="75">
        <f>SUM(Y11:Y22)</f>
        <v>0</v>
      </c>
      <c r="Z10" s="75">
        <f>SUM(V10:Y10)</f>
        <v>0</v>
      </c>
      <c r="AA10" s="76"/>
      <c r="AB10" s="77"/>
    </row>
    <row r="11" spans="1:28" s="63" customFormat="1" ht="25.5" customHeight="1">
      <c r="A11" s="60"/>
      <c r="B11" s="61">
        <v>1</v>
      </c>
      <c r="C11" s="62"/>
      <c r="D11" s="68"/>
      <c r="E11" s="68"/>
      <c r="F11" s="68"/>
      <c r="G11" s="68"/>
      <c r="H11" s="79">
        <f>SUM(D11:G11)</f>
        <v>0</v>
      </c>
      <c r="I11" s="68"/>
      <c r="J11" s="68"/>
      <c r="K11" s="68"/>
      <c r="L11" s="68"/>
      <c r="M11" s="68"/>
      <c r="N11" s="79">
        <f>SUM(J11:M11)</f>
        <v>0</v>
      </c>
      <c r="O11" s="68"/>
      <c r="P11" s="68"/>
      <c r="Q11" s="68"/>
      <c r="R11" s="68"/>
      <c r="S11" s="68"/>
      <c r="T11" s="79">
        <f>SUM(P11:S11)</f>
        <v>0</v>
      </c>
      <c r="U11" s="68"/>
      <c r="V11" s="68"/>
      <c r="W11" s="68"/>
      <c r="X11" s="68"/>
      <c r="Y11" s="68"/>
      <c r="Z11" s="79">
        <f>SUM(V11:Y11)</f>
        <v>0</v>
      </c>
      <c r="AA11" s="68"/>
      <c r="AB11" s="62"/>
    </row>
    <row r="12" spans="1:28" s="63" customFormat="1">
      <c r="A12" s="64"/>
      <c r="B12" s="61">
        <v>2</v>
      </c>
      <c r="C12" s="62"/>
      <c r="D12" s="68"/>
      <c r="E12" s="68"/>
      <c r="F12" s="68"/>
      <c r="G12" s="68"/>
      <c r="H12" s="79">
        <f t="shared" ref="H12:H22" si="0">SUM(D12:G12)</f>
        <v>0</v>
      </c>
      <c r="I12" s="68"/>
      <c r="J12" s="68"/>
      <c r="K12" s="68"/>
      <c r="L12" s="68"/>
      <c r="M12" s="68"/>
      <c r="N12" s="79">
        <f t="shared" ref="N12:N22" si="1">SUM(J12:M12)</f>
        <v>0</v>
      </c>
      <c r="O12" s="68"/>
      <c r="P12" s="68"/>
      <c r="Q12" s="68"/>
      <c r="R12" s="68"/>
      <c r="S12" s="68"/>
      <c r="T12" s="79">
        <f t="shared" ref="T12:T22" si="2">SUM(P12:S12)</f>
        <v>0</v>
      </c>
      <c r="U12" s="68"/>
      <c r="V12" s="68"/>
      <c r="W12" s="68"/>
      <c r="X12" s="68"/>
      <c r="Y12" s="68"/>
      <c r="Z12" s="79">
        <f t="shared" ref="Z12:Z22" si="3">SUM(V12:Y12)</f>
        <v>0</v>
      </c>
      <c r="AA12" s="68"/>
      <c r="AB12" s="62"/>
    </row>
    <row r="13" spans="1:28" s="63" customFormat="1">
      <c r="A13" s="64"/>
      <c r="B13" s="61">
        <v>3</v>
      </c>
      <c r="C13" s="62"/>
      <c r="D13" s="68"/>
      <c r="E13" s="68"/>
      <c r="F13" s="68"/>
      <c r="G13" s="68"/>
      <c r="H13" s="79">
        <f t="shared" si="0"/>
        <v>0</v>
      </c>
      <c r="I13" s="68"/>
      <c r="J13" s="68"/>
      <c r="K13" s="68"/>
      <c r="L13" s="68"/>
      <c r="M13" s="68"/>
      <c r="N13" s="79">
        <f t="shared" si="1"/>
        <v>0</v>
      </c>
      <c r="O13" s="68"/>
      <c r="P13" s="68"/>
      <c r="Q13" s="68"/>
      <c r="R13" s="68"/>
      <c r="S13" s="68"/>
      <c r="T13" s="79">
        <f t="shared" si="2"/>
        <v>0</v>
      </c>
      <c r="U13" s="68"/>
      <c r="V13" s="68"/>
      <c r="W13" s="68"/>
      <c r="X13" s="68"/>
      <c r="Y13" s="68"/>
      <c r="Z13" s="79">
        <f t="shared" si="3"/>
        <v>0</v>
      </c>
      <c r="AA13" s="68"/>
      <c r="AB13" s="62"/>
    </row>
    <row r="14" spans="1:28" s="63" customFormat="1" ht="21.75" customHeight="1">
      <c r="A14" s="64"/>
      <c r="B14" s="61">
        <v>4</v>
      </c>
      <c r="C14" s="62"/>
      <c r="D14" s="68"/>
      <c r="E14" s="68"/>
      <c r="F14" s="68"/>
      <c r="G14" s="68"/>
      <c r="H14" s="79">
        <f t="shared" si="0"/>
        <v>0</v>
      </c>
      <c r="I14" s="68"/>
      <c r="J14" s="68"/>
      <c r="K14" s="68"/>
      <c r="L14" s="68"/>
      <c r="M14" s="68"/>
      <c r="N14" s="79">
        <f t="shared" si="1"/>
        <v>0</v>
      </c>
      <c r="O14" s="68"/>
      <c r="P14" s="68"/>
      <c r="Q14" s="68"/>
      <c r="R14" s="68"/>
      <c r="S14" s="68"/>
      <c r="T14" s="79">
        <f t="shared" si="2"/>
        <v>0</v>
      </c>
      <c r="U14" s="68"/>
      <c r="V14" s="68"/>
      <c r="W14" s="68"/>
      <c r="X14" s="68"/>
      <c r="Y14" s="68"/>
      <c r="Z14" s="79">
        <f t="shared" si="3"/>
        <v>0</v>
      </c>
      <c r="AA14" s="68"/>
      <c r="AB14" s="62"/>
    </row>
    <row r="15" spans="1:28" s="63" customFormat="1">
      <c r="A15" s="64"/>
      <c r="B15" s="61">
        <v>5</v>
      </c>
      <c r="C15" s="62"/>
      <c r="D15" s="68"/>
      <c r="E15" s="68"/>
      <c r="F15" s="68"/>
      <c r="G15" s="68"/>
      <c r="H15" s="79">
        <f t="shared" si="0"/>
        <v>0</v>
      </c>
      <c r="I15" s="68"/>
      <c r="J15" s="68"/>
      <c r="K15" s="68"/>
      <c r="L15" s="68"/>
      <c r="M15" s="68"/>
      <c r="N15" s="79">
        <f t="shared" si="1"/>
        <v>0</v>
      </c>
      <c r="O15" s="68"/>
      <c r="P15" s="68"/>
      <c r="Q15" s="68"/>
      <c r="R15" s="68"/>
      <c r="S15" s="68"/>
      <c r="T15" s="79">
        <f t="shared" si="2"/>
        <v>0</v>
      </c>
      <c r="U15" s="68"/>
      <c r="V15" s="68"/>
      <c r="W15" s="68"/>
      <c r="X15" s="68"/>
      <c r="Y15" s="68"/>
      <c r="Z15" s="79">
        <f t="shared" si="3"/>
        <v>0</v>
      </c>
      <c r="AA15" s="68"/>
      <c r="AB15" s="62"/>
    </row>
    <row r="16" spans="1:28" s="63" customFormat="1" ht="21.75" hidden="1" customHeight="1">
      <c r="A16" s="64"/>
      <c r="B16" s="61">
        <v>4</v>
      </c>
      <c r="C16" s="62"/>
      <c r="D16" s="68"/>
      <c r="E16" s="68"/>
      <c r="F16" s="68"/>
      <c r="G16" s="68"/>
      <c r="H16" s="79">
        <f t="shared" si="0"/>
        <v>0</v>
      </c>
      <c r="I16" s="68"/>
      <c r="J16" s="68"/>
      <c r="K16" s="68"/>
      <c r="L16" s="68"/>
      <c r="M16" s="68"/>
      <c r="N16" s="79">
        <f t="shared" si="1"/>
        <v>0</v>
      </c>
      <c r="O16" s="68"/>
      <c r="P16" s="68"/>
      <c r="Q16" s="68"/>
      <c r="R16" s="68"/>
      <c r="S16" s="68"/>
      <c r="T16" s="79">
        <f t="shared" si="2"/>
        <v>0</v>
      </c>
      <c r="U16" s="68"/>
      <c r="V16" s="68"/>
      <c r="W16" s="68"/>
      <c r="X16" s="68"/>
      <c r="Y16" s="68"/>
      <c r="Z16" s="79">
        <f t="shared" si="3"/>
        <v>0</v>
      </c>
      <c r="AA16" s="68"/>
      <c r="AB16" s="62"/>
    </row>
    <row r="17" spans="1:28" s="63" customFormat="1" ht="21.75" hidden="1" customHeight="1">
      <c r="A17" s="64"/>
      <c r="B17" s="61">
        <v>5</v>
      </c>
      <c r="C17" s="62"/>
      <c r="D17" s="68"/>
      <c r="E17" s="68"/>
      <c r="F17" s="68"/>
      <c r="G17" s="68"/>
      <c r="H17" s="79">
        <f t="shared" si="0"/>
        <v>0</v>
      </c>
      <c r="I17" s="68"/>
      <c r="J17" s="68"/>
      <c r="K17" s="68"/>
      <c r="L17" s="68"/>
      <c r="M17" s="68"/>
      <c r="N17" s="79">
        <f t="shared" si="1"/>
        <v>0</v>
      </c>
      <c r="O17" s="68"/>
      <c r="P17" s="68"/>
      <c r="Q17" s="68"/>
      <c r="R17" s="68"/>
      <c r="S17" s="68"/>
      <c r="T17" s="79">
        <f t="shared" si="2"/>
        <v>0</v>
      </c>
      <c r="U17" s="68"/>
      <c r="V17" s="68"/>
      <c r="W17" s="68"/>
      <c r="X17" s="68"/>
      <c r="Y17" s="68"/>
      <c r="Z17" s="79">
        <f t="shared" si="3"/>
        <v>0</v>
      </c>
      <c r="AA17" s="68"/>
      <c r="AB17" s="62"/>
    </row>
    <row r="18" spans="1:28" s="63" customFormat="1">
      <c r="A18" s="64"/>
      <c r="B18" s="65">
        <v>6</v>
      </c>
      <c r="C18" s="62"/>
      <c r="D18" s="68"/>
      <c r="E18" s="68"/>
      <c r="F18" s="68"/>
      <c r="G18" s="68"/>
      <c r="H18" s="79">
        <f t="shared" si="0"/>
        <v>0</v>
      </c>
      <c r="I18" s="68"/>
      <c r="J18" s="68"/>
      <c r="K18" s="68"/>
      <c r="L18" s="68"/>
      <c r="M18" s="68"/>
      <c r="N18" s="79">
        <f t="shared" si="1"/>
        <v>0</v>
      </c>
      <c r="O18" s="68"/>
      <c r="P18" s="68"/>
      <c r="Q18" s="68"/>
      <c r="R18" s="68"/>
      <c r="S18" s="68"/>
      <c r="T18" s="79">
        <f t="shared" si="2"/>
        <v>0</v>
      </c>
      <c r="U18" s="68"/>
      <c r="V18" s="68"/>
      <c r="W18" s="68"/>
      <c r="X18" s="68"/>
      <c r="Y18" s="68"/>
      <c r="Z18" s="79">
        <f t="shared" si="3"/>
        <v>0</v>
      </c>
      <c r="AA18" s="68"/>
      <c r="AB18" s="62"/>
    </row>
    <row r="19" spans="1:28" s="63" customFormat="1">
      <c r="A19" s="64"/>
      <c r="B19" s="65">
        <v>7</v>
      </c>
      <c r="C19" s="62"/>
      <c r="D19" s="68"/>
      <c r="E19" s="68"/>
      <c r="F19" s="68"/>
      <c r="G19" s="68"/>
      <c r="H19" s="79">
        <f t="shared" si="0"/>
        <v>0</v>
      </c>
      <c r="I19" s="68"/>
      <c r="J19" s="68"/>
      <c r="K19" s="68"/>
      <c r="L19" s="68"/>
      <c r="M19" s="68"/>
      <c r="N19" s="79">
        <f t="shared" si="1"/>
        <v>0</v>
      </c>
      <c r="O19" s="68"/>
      <c r="P19" s="68"/>
      <c r="Q19" s="68"/>
      <c r="R19" s="68"/>
      <c r="S19" s="68"/>
      <c r="T19" s="79">
        <f t="shared" si="2"/>
        <v>0</v>
      </c>
      <c r="U19" s="68"/>
      <c r="V19" s="68"/>
      <c r="W19" s="68"/>
      <c r="X19" s="68"/>
      <c r="Y19" s="68"/>
      <c r="Z19" s="79">
        <f t="shared" si="3"/>
        <v>0</v>
      </c>
      <c r="AA19" s="68"/>
      <c r="AB19" s="62"/>
    </row>
    <row r="20" spans="1:28" s="63" customFormat="1">
      <c r="A20" s="64"/>
      <c r="B20" s="61">
        <v>8</v>
      </c>
      <c r="C20" s="62"/>
      <c r="D20" s="68"/>
      <c r="E20" s="68"/>
      <c r="F20" s="68"/>
      <c r="G20" s="68"/>
      <c r="H20" s="79">
        <f t="shared" si="0"/>
        <v>0</v>
      </c>
      <c r="I20" s="68"/>
      <c r="J20" s="68"/>
      <c r="K20" s="68"/>
      <c r="L20" s="68"/>
      <c r="M20" s="68"/>
      <c r="N20" s="79">
        <f t="shared" si="1"/>
        <v>0</v>
      </c>
      <c r="O20" s="68"/>
      <c r="P20" s="68"/>
      <c r="Q20" s="68"/>
      <c r="R20" s="68"/>
      <c r="S20" s="68"/>
      <c r="T20" s="79">
        <f t="shared" si="2"/>
        <v>0</v>
      </c>
      <c r="U20" s="68"/>
      <c r="V20" s="68"/>
      <c r="W20" s="68"/>
      <c r="X20" s="68"/>
      <c r="Y20" s="68"/>
      <c r="Z20" s="79">
        <f t="shared" si="3"/>
        <v>0</v>
      </c>
      <c r="AA20" s="68"/>
      <c r="AB20" s="62"/>
    </row>
    <row r="21" spans="1:28" s="63" customFormat="1">
      <c r="A21" s="64"/>
      <c r="B21" s="61">
        <v>9</v>
      </c>
      <c r="C21" s="62"/>
      <c r="D21" s="68"/>
      <c r="E21" s="68"/>
      <c r="F21" s="68"/>
      <c r="G21" s="68"/>
      <c r="H21" s="79">
        <f t="shared" si="0"/>
        <v>0</v>
      </c>
      <c r="I21" s="68"/>
      <c r="J21" s="68"/>
      <c r="K21" s="68"/>
      <c r="L21" s="68"/>
      <c r="M21" s="68"/>
      <c r="N21" s="79">
        <f t="shared" si="1"/>
        <v>0</v>
      </c>
      <c r="O21" s="68"/>
      <c r="P21" s="68"/>
      <c r="Q21" s="68"/>
      <c r="R21" s="68"/>
      <c r="S21" s="68"/>
      <c r="T21" s="79">
        <f t="shared" si="2"/>
        <v>0</v>
      </c>
      <c r="U21" s="68"/>
      <c r="V21" s="68"/>
      <c r="W21" s="68"/>
      <c r="X21" s="68"/>
      <c r="Y21" s="68"/>
      <c r="Z21" s="79">
        <f t="shared" si="3"/>
        <v>0</v>
      </c>
      <c r="AA21" s="68"/>
      <c r="AB21" s="62"/>
    </row>
    <row r="22" spans="1:28" s="63" customFormat="1">
      <c r="A22" s="66"/>
      <c r="B22" s="61">
        <v>10</v>
      </c>
      <c r="C22" s="62"/>
      <c r="D22" s="68"/>
      <c r="E22" s="68"/>
      <c r="F22" s="68"/>
      <c r="G22" s="68"/>
      <c r="H22" s="79">
        <f t="shared" si="0"/>
        <v>0</v>
      </c>
      <c r="I22" s="68"/>
      <c r="J22" s="68"/>
      <c r="K22" s="68"/>
      <c r="L22" s="68"/>
      <c r="M22" s="68"/>
      <c r="N22" s="79">
        <f t="shared" si="1"/>
        <v>0</v>
      </c>
      <c r="O22" s="68"/>
      <c r="P22" s="68"/>
      <c r="Q22" s="68"/>
      <c r="R22" s="68"/>
      <c r="S22" s="68"/>
      <c r="T22" s="79">
        <f t="shared" si="2"/>
        <v>0</v>
      </c>
      <c r="U22" s="68"/>
      <c r="V22" s="68"/>
      <c r="W22" s="68"/>
      <c r="X22" s="68"/>
      <c r="Y22" s="68"/>
      <c r="Z22" s="79">
        <f t="shared" si="3"/>
        <v>0</v>
      </c>
      <c r="AA22" s="68"/>
      <c r="AB22" s="62"/>
    </row>
    <row r="23" spans="1:28" s="78" customFormat="1" ht="45" customHeight="1">
      <c r="A23" s="82" t="s">
        <v>66</v>
      </c>
      <c r="B23" s="165" t="s">
        <v>67</v>
      </c>
      <c r="C23" s="166"/>
      <c r="D23" s="75">
        <f>SUM(D24:D35)</f>
        <v>0</v>
      </c>
      <c r="E23" s="75">
        <f>SUM(E24:E35)</f>
        <v>0</v>
      </c>
      <c r="F23" s="75">
        <f>SUM(F24:F35)</f>
        <v>0</v>
      </c>
      <c r="G23" s="75">
        <f>SUM(G24:G35)</f>
        <v>0</v>
      </c>
      <c r="H23" s="75">
        <f>SUM(H24:H35)</f>
        <v>0</v>
      </c>
      <c r="I23" s="76"/>
      <c r="J23" s="75">
        <f>SUM(J24:J35)</f>
        <v>0</v>
      </c>
      <c r="K23" s="75">
        <f>SUM(K24:K35)</f>
        <v>0</v>
      </c>
      <c r="L23" s="75">
        <f>SUM(L24:L35)</f>
        <v>0</v>
      </c>
      <c r="M23" s="75">
        <f>SUM(M24:M35)</f>
        <v>0</v>
      </c>
      <c r="N23" s="75">
        <f>SUM(N24:N35)</f>
        <v>0</v>
      </c>
      <c r="O23" s="76"/>
      <c r="P23" s="75">
        <f>SUM(P24:P35)</f>
        <v>0</v>
      </c>
      <c r="Q23" s="75">
        <f>SUM(Q24:Q35)</f>
        <v>0</v>
      </c>
      <c r="R23" s="75">
        <f>SUM(R24:R35)</f>
        <v>0</v>
      </c>
      <c r="S23" s="75">
        <f>SUM(S24:S35)</f>
        <v>0</v>
      </c>
      <c r="T23" s="75">
        <f>SUM(T24:T35)</f>
        <v>0</v>
      </c>
      <c r="U23" s="76"/>
      <c r="V23" s="75">
        <f>SUM(V24:V35)</f>
        <v>0</v>
      </c>
      <c r="W23" s="75">
        <f>SUM(W24:W35)</f>
        <v>0</v>
      </c>
      <c r="X23" s="75">
        <f>SUM(X24:X35)</f>
        <v>0</v>
      </c>
      <c r="Y23" s="75">
        <f>SUM(Y24:Y35)</f>
        <v>0</v>
      </c>
      <c r="Z23" s="75">
        <f>SUM(Z24:Z35)</f>
        <v>0</v>
      </c>
      <c r="AA23" s="76"/>
      <c r="AB23" s="77"/>
    </row>
    <row r="24" spans="1:28" s="63" customFormat="1" ht="25.5" customHeight="1">
      <c r="A24" s="60"/>
      <c r="B24" s="61">
        <v>1</v>
      </c>
      <c r="C24" s="62"/>
      <c r="D24" s="68"/>
      <c r="E24" s="68"/>
      <c r="F24" s="68"/>
      <c r="G24" s="68"/>
      <c r="H24" s="79">
        <f>SUM(D24:G24)</f>
        <v>0</v>
      </c>
      <c r="I24" s="68"/>
      <c r="J24" s="68"/>
      <c r="K24" s="68"/>
      <c r="L24" s="68"/>
      <c r="M24" s="68"/>
      <c r="N24" s="79">
        <f>SUM(J24:M24)</f>
        <v>0</v>
      </c>
      <c r="O24" s="68"/>
      <c r="P24" s="68"/>
      <c r="Q24" s="68"/>
      <c r="R24" s="68"/>
      <c r="S24" s="68"/>
      <c r="T24" s="79">
        <f>SUM(P24:S24)</f>
        <v>0</v>
      </c>
      <c r="U24" s="68"/>
      <c r="V24" s="68"/>
      <c r="W24" s="68"/>
      <c r="X24" s="68"/>
      <c r="Y24" s="68"/>
      <c r="Z24" s="79">
        <f>SUM(V24:Y24)</f>
        <v>0</v>
      </c>
      <c r="AA24" s="68"/>
      <c r="AB24" s="62"/>
    </row>
    <row r="25" spans="1:28" s="63" customFormat="1">
      <c r="A25" s="64"/>
      <c r="B25" s="61">
        <v>2</v>
      </c>
      <c r="C25" s="62"/>
      <c r="D25" s="68"/>
      <c r="E25" s="68"/>
      <c r="F25" s="68"/>
      <c r="G25" s="68"/>
      <c r="H25" s="79">
        <f t="shared" ref="H25:H35" si="4">SUM(D25:G25)</f>
        <v>0</v>
      </c>
      <c r="I25" s="68"/>
      <c r="J25" s="68"/>
      <c r="K25" s="68"/>
      <c r="L25" s="68"/>
      <c r="M25" s="68"/>
      <c r="N25" s="79">
        <f t="shared" ref="N25:N35" si="5">SUM(J25:M25)</f>
        <v>0</v>
      </c>
      <c r="O25" s="68"/>
      <c r="P25" s="68"/>
      <c r="Q25" s="68"/>
      <c r="R25" s="68"/>
      <c r="S25" s="68"/>
      <c r="T25" s="79">
        <f t="shared" ref="T25:T35" si="6">SUM(P25:S25)</f>
        <v>0</v>
      </c>
      <c r="U25" s="68"/>
      <c r="V25" s="68"/>
      <c r="W25" s="68"/>
      <c r="X25" s="68"/>
      <c r="Y25" s="68"/>
      <c r="Z25" s="79">
        <f t="shared" ref="Z25:Z35" si="7">SUM(V25:Y25)</f>
        <v>0</v>
      </c>
      <c r="AA25" s="68"/>
      <c r="AB25" s="62"/>
    </row>
    <row r="26" spans="1:28" s="63" customFormat="1">
      <c r="A26" s="64"/>
      <c r="B26" s="61">
        <v>3</v>
      </c>
      <c r="C26" s="62"/>
      <c r="D26" s="68"/>
      <c r="E26" s="68"/>
      <c r="F26" s="68"/>
      <c r="G26" s="68"/>
      <c r="H26" s="79">
        <f t="shared" si="4"/>
        <v>0</v>
      </c>
      <c r="I26" s="68"/>
      <c r="J26" s="68"/>
      <c r="K26" s="68"/>
      <c r="L26" s="68"/>
      <c r="M26" s="68"/>
      <c r="N26" s="79">
        <f t="shared" si="5"/>
        <v>0</v>
      </c>
      <c r="O26" s="68"/>
      <c r="P26" s="68"/>
      <c r="Q26" s="68"/>
      <c r="R26" s="68"/>
      <c r="S26" s="68"/>
      <c r="T26" s="79">
        <f t="shared" si="6"/>
        <v>0</v>
      </c>
      <c r="U26" s="68"/>
      <c r="V26" s="68"/>
      <c r="W26" s="68"/>
      <c r="X26" s="68"/>
      <c r="Y26" s="68"/>
      <c r="Z26" s="79">
        <f t="shared" si="7"/>
        <v>0</v>
      </c>
      <c r="AA26" s="68"/>
      <c r="AB26" s="62"/>
    </row>
    <row r="27" spans="1:28" s="63" customFormat="1" ht="21.75" customHeight="1">
      <c r="A27" s="64"/>
      <c r="B27" s="61">
        <v>4</v>
      </c>
      <c r="C27" s="62"/>
      <c r="D27" s="68"/>
      <c r="E27" s="68"/>
      <c r="F27" s="68"/>
      <c r="G27" s="68"/>
      <c r="H27" s="79">
        <f t="shared" si="4"/>
        <v>0</v>
      </c>
      <c r="I27" s="68"/>
      <c r="J27" s="68"/>
      <c r="K27" s="68"/>
      <c r="L27" s="68"/>
      <c r="M27" s="68"/>
      <c r="N27" s="79">
        <f t="shared" si="5"/>
        <v>0</v>
      </c>
      <c r="O27" s="68"/>
      <c r="P27" s="68"/>
      <c r="Q27" s="68"/>
      <c r="R27" s="68"/>
      <c r="S27" s="68"/>
      <c r="T27" s="79">
        <f t="shared" si="6"/>
        <v>0</v>
      </c>
      <c r="U27" s="68"/>
      <c r="V27" s="68"/>
      <c r="W27" s="68"/>
      <c r="X27" s="68"/>
      <c r="Y27" s="68"/>
      <c r="Z27" s="79">
        <f t="shared" si="7"/>
        <v>0</v>
      </c>
      <c r="AA27" s="68"/>
      <c r="AB27" s="62"/>
    </row>
    <row r="28" spans="1:28" s="63" customFormat="1">
      <c r="A28" s="64"/>
      <c r="B28" s="61">
        <v>5</v>
      </c>
      <c r="C28" s="62"/>
      <c r="D28" s="68"/>
      <c r="E28" s="68"/>
      <c r="F28" s="68"/>
      <c r="G28" s="68"/>
      <c r="H28" s="79">
        <f t="shared" si="4"/>
        <v>0</v>
      </c>
      <c r="I28" s="68"/>
      <c r="J28" s="68"/>
      <c r="K28" s="68"/>
      <c r="L28" s="68"/>
      <c r="M28" s="68"/>
      <c r="N28" s="79">
        <f t="shared" si="5"/>
        <v>0</v>
      </c>
      <c r="O28" s="68"/>
      <c r="P28" s="68"/>
      <c r="Q28" s="68"/>
      <c r="R28" s="68"/>
      <c r="S28" s="68"/>
      <c r="T28" s="79">
        <f t="shared" si="6"/>
        <v>0</v>
      </c>
      <c r="U28" s="68"/>
      <c r="V28" s="68"/>
      <c r="W28" s="68"/>
      <c r="X28" s="68"/>
      <c r="Y28" s="68"/>
      <c r="Z28" s="79">
        <f t="shared" si="7"/>
        <v>0</v>
      </c>
      <c r="AA28" s="68"/>
      <c r="AB28" s="62"/>
    </row>
    <row r="29" spans="1:28" s="63" customFormat="1" ht="21.75" hidden="1" customHeight="1">
      <c r="A29" s="64"/>
      <c r="B29" s="61">
        <v>4</v>
      </c>
      <c r="C29" s="62"/>
      <c r="D29" s="68"/>
      <c r="E29" s="68"/>
      <c r="F29" s="68"/>
      <c r="G29" s="68"/>
      <c r="H29" s="79">
        <f t="shared" si="4"/>
        <v>0</v>
      </c>
      <c r="I29" s="68"/>
      <c r="J29" s="68"/>
      <c r="K29" s="68"/>
      <c r="L29" s="68"/>
      <c r="M29" s="68"/>
      <c r="N29" s="79">
        <f t="shared" si="5"/>
        <v>0</v>
      </c>
      <c r="O29" s="68"/>
      <c r="P29" s="68"/>
      <c r="Q29" s="68"/>
      <c r="R29" s="68"/>
      <c r="S29" s="68"/>
      <c r="T29" s="79">
        <f t="shared" si="6"/>
        <v>0</v>
      </c>
      <c r="U29" s="68"/>
      <c r="V29" s="68"/>
      <c r="W29" s="68"/>
      <c r="X29" s="68"/>
      <c r="Y29" s="68"/>
      <c r="Z29" s="79">
        <f t="shared" si="7"/>
        <v>0</v>
      </c>
      <c r="AA29" s="68"/>
      <c r="AB29" s="62"/>
    </row>
    <row r="30" spans="1:28" s="63" customFormat="1" ht="21.75" hidden="1" customHeight="1">
      <c r="A30" s="64"/>
      <c r="B30" s="61">
        <v>5</v>
      </c>
      <c r="C30" s="62"/>
      <c r="D30" s="68"/>
      <c r="E30" s="68"/>
      <c r="F30" s="68"/>
      <c r="G30" s="68"/>
      <c r="H30" s="79">
        <f t="shared" si="4"/>
        <v>0</v>
      </c>
      <c r="I30" s="68"/>
      <c r="J30" s="68"/>
      <c r="K30" s="68"/>
      <c r="L30" s="68"/>
      <c r="M30" s="68"/>
      <c r="N30" s="79">
        <f t="shared" si="5"/>
        <v>0</v>
      </c>
      <c r="O30" s="68"/>
      <c r="P30" s="68"/>
      <c r="Q30" s="68"/>
      <c r="R30" s="68"/>
      <c r="S30" s="68"/>
      <c r="T30" s="79">
        <f t="shared" si="6"/>
        <v>0</v>
      </c>
      <c r="U30" s="68"/>
      <c r="V30" s="68"/>
      <c r="W30" s="68"/>
      <c r="X30" s="68"/>
      <c r="Y30" s="68"/>
      <c r="Z30" s="79">
        <f t="shared" si="7"/>
        <v>0</v>
      </c>
      <c r="AA30" s="68"/>
      <c r="AB30" s="62"/>
    </row>
    <row r="31" spans="1:28" s="63" customFormat="1">
      <c r="A31" s="64"/>
      <c r="B31" s="65">
        <v>6</v>
      </c>
      <c r="C31" s="62"/>
      <c r="D31" s="68"/>
      <c r="E31" s="68"/>
      <c r="F31" s="68"/>
      <c r="G31" s="68"/>
      <c r="H31" s="79">
        <f t="shared" si="4"/>
        <v>0</v>
      </c>
      <c r="I31" s="68"/>
      <c r="J31" s="68"/>
      <c r="K31" s="68"/>
      <c r="L31" s="68"/>
      <c r="M31" s="68"/>
      <c r="N31" s="79">
        <f t="shared" si="5"/>
        <v>0</v>
      </c>
      <c r="O31" s="68"/>
      <c r="P31" s="68"/>
      <c r="Q31" s="68"/>
      <c r="R31" s="68"/>
      <c r="S31" s="68"/>
      <c r="T31" s="79">
        <f t="shared" si="6"/>
        <v>0</v>
      </c>
      <c r="U31" s="68"/>
      <c r="V31" s="68"/>
      <c r="W31" s="68"/>
      <c r="X31" s="68"/>
      <c r="Y31" s="68"/>
      <c r="Z31" s="79">
        <f t="shared" si="7"/>
        <v>0</v>
      </c>
      <c r="AA31" s="68"/>
      <c r="AB31" s="62"/>
    </row>
    <row r="32" spans="1:28" s="63" customFormat="1">
      <c r="A32" s="64"/>
      <c r="B32" s="65">
        <v>7</v>
      </c>
      <c r="C32" s="62"/>
      <c r="D32" s="68"/>
      <c r="E32" s="68"/>
      <c r="F32" s="68"/>
      <c r="G32" s="68"/>
      <c r="H32" s="79">
        <f t="shared" si="4"/>
        <v>0</v>
      </c>
      <c r="I32" s="68"/>
      <c r="J32" s="68"/>
      <c r="K32" s="68"/>
      <c r="L32" s="68"/>
      <c r="M32" s="68"/>
      <c r="N32" s="79">
        <f t="shared" si="5"/>
        <v>0</v>
      </c>
      <c r="O32" s="68"/>
      <c r="P32" s="68"/>
      <c r="Q32" s="68"/>
      <c r="R32" s="68"/>
      <c r="S32" s="68"/>
      <c r="T32" s="79">
        <f t="shared" si="6"/>
        <v>0</v>
      </c>
      <c r="U32" s="68"/>
      <c r="V32" s="68"/>
      <c r="W32" s="68"/>
      <c r="X32" s="68"/>
      <c r="Y32" s="68"/>
      <c r="Z32" s="79">
        <f t="shared" si="7"/>
        <v>0</v>
      </c>
      <c r="AA32" s="68"/>
      <c r="AB32" s="62"/>
    </row>
    <row r="33" spans="1:28" s="63" customFormat="1">
      <c r="A33" s="64"/>
      <c r="B33" s="61">
        <v>8</v>
      </c>
      <c r="C33" s="62"/>
      <c r="D33" s="68"/>
      <c r="E33" s="68"/>
      <c r="F33" s="68"/>
      <c r="G33" s="68"/>
      <c r="H33" s="79">
        <f t="shared" si="4"/>
        <v>0</v>
      </c>
      <c r="I33" s="68"/>
      <c r="J33" s="68"/>
      <c r="K33" s="68"/>
      <c r="L33" s="68"/>
      <c r="M33" s="68"/>
      <c r="N33" s="79">
        <f t="shared" si="5"/>
        <v>0</v>
      </c>
      <c r="O33" s="68"/>
      <c r="P33" s="68"/>
      <c r="Q33" s="68"/>
      <c r="R33" s="68"/>
      <c r="S33" s="68"/>
      <c r="T33" s="79">
        <f t="shared" si="6"/>
        <v>0</v>
      </c>
      <c r="U33" s="68"/>
      <c r="V33" s="68"/>
      <c r="W33" s="68"/>
      <c r="X33" s="68"/>
      <c r="Y33" s="68"/>
      <c r="Z33" s="79">
        <f t="shared" si="7"/>
        <v>0</v>
      </c>
      <c r="AA33" s="68"/>
      <c r="AB33" s="62"/>
    </row>
    <row r="34" spans="1:28" s="63" customFormat="1">
      <c r="A34" s="64"/>
      <c r="B34" s="61">
        <v>9</v>
      </c>
      <c r="C34" s="62"/>
      <c r="D34" s="68"/>
      <c r="E34" s="68"/>
      <c r="F34" s="68"/>
      <c r="G34" s="68"/>
      <c r="H34" s="79">
        <f t="shared" si="4"/>
        <v>0</v>
      </c>
      <c r="I34" s="68"/>
      <c r="J34" s="68"/>
      <c r="K34" s="68"/>
      <c r="L34" s="68"/>
      <c r="M34" s="68"/>
      <c r="N34" s="79">
        <f t="shared" si="5"/>
        <v>0</v>
      </c>
      <c r="O34" s="68"/>
      <c r="P34" s="68"/>
      <c r="Q34" s="68"/>
      <c r="R34" s="68"/>
      <c r="S34" s="68"/>
      <c r="T34" s="79">
        <f t="shared" si="6"/>
        <v>0</v>
      </c>
      <c r="U34" s="68"/>
      <c r="V34" s="68"/>
      <c r="W34" s="68"/>
      <c r="X34" s="68"/>
      <c r="Y34" s="68"/>
      <c r="Z34" s="79">
        <f t="shared" si="7"/>
        <v>0</v>
      </c>
      <c r="AA34" s="68"/>
      <c r="AB34" s="62"/>
    </row>
    <row r="35" spans="1:28" s="63" customFormat="1">
      <c r="A35" s="66"/>
      <c r="B35" s="61">
        <v>10</v>
      </c>
      <c r="C35" s="62"/>
      <c r="D35" s="68"/>
      <c r="E35" s="68"/>
      <c r="F35" s="68"/>
      <c r="G35" s="68"/>
      <c r="H35" s="79">
        <f t="shared" si="4"/>
        <v>0</v>
      </c>
      <c r="I35" s="68"/>
      <c r="J35" s="68"/>
      <c r="K35" s="68"/>
      <c r="L35" s="68"/>
      <c r="M35" s="68"/>
      <c r="N35" s="79">
        <f t="shared" si="5"/>
        <v>0</v>
      </c>
      <c r="O35" s="68"/>
      <c r="P35" s="68"/>
      <c r="Q35" s="68"/>
      <c r="R35" s="68"/>
      <c r="S35" s="68"/>
      <c r="T35" s="79">
        <f t="shared" si="6"/>
        <v>0</v>
      </c>
      <c r="U35" s="68"/>
      <c r="V35" s="68"/>
      <c r="W35" s="68"/>
      <c r="X35" s="68"/>
      <c r="Y35" s="68"/>
      <c r="Z35" s="79">
        <f t="shared" si="7"/>
        <v>0</v>
      </c>
      <c r="AA35" s="68"/>
      <c r="AB35" s="62"/>
    </row>
  </sheetData>
  <dataConsolidate/>
  <mergeCells count="32">
    <mergeCell ref="B23:C23"/>
    <mergeCell ref="A9:C9"/>
    <mergeCell ref="A5:C8"/>
    <mergeCell ref="V7:W7"/>
    <mergeCell ref="X7:X8"/>
    <mergeCell ref="R7:R8"/>
    <mergeCell ref="S7:S8"/>
    <mergeCell ref="U7:U8"/>
    <mergeCell ref="J7:K7"/>
    <mergeCell ref="L7:L8"/>
    <mergeCell ref="M7:M8"/>
    <mergeCell ref="O7:O8"/>
    <mergeCell ref="H7:H8"/>
    <mergeCell ref="N7:N8"/>
    <mergeCell ref="T7:T8"/>
    <mergeCell ref="B10:C10"/>
    <mergeCell ref="A1:AB1"/>
    <mergeCell ref="A2:AB2"/>
    <mergeCell ref="A3:AB3"/>
    <mergeCell ref="D7:E7"/>
    <mergeCell ref="F7:F8"/>
    <mergeCell ref="G7:G8"/>
    <mergeCell ref="I7:I8"/>
    <mergeCell ref="Y7:Y8"/>
    <mergeCell ref="AA7:AA8"/>
    <mergeCell ref="AB5:AB8"/>
    <mergeCell ref="D5:I6"/>
    <mergeCell ref="J5:O6"/>
    <mergeCell ref="P5:U6"/>
    <mergeCell ref="V5:AA6"/>
    <mergeCell ref="P7:Q7"/>
    <mergeCell ref="Z7:Z8"/>
  </mergeCells>
  <printOptions horizontalCentered="1"/>
  <pageMargins left="0.59055118110236227" right="0.62992125984251968" top="0.74803149606299213" bottom="0.70866141732283472" header="0.31496062992125984" footer="0.31496062992125984"/>
  <pageSetup paperSize="5" scale="60" fitToHeight="10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AD81"/>
  <sheetViews>
    <sheetView tabSelected="1" view="pageBreakPreview" zoomScale="90" zoomScaleNormal="73" zoomScaleSheetLayoutView="90" zoomScalePageLayoutView="70" workbookViewId="0">
      <pane ySplit="8" topLeftCell="A14" activePane="bottomLeft" state="frozen"/>
      <selection pane="bottomLeft" activeCell="C22" sqref="C22"/>
    </sheetView>
  </sheetViews>
  <sheetFormatPr defaultColWidth="9" defaultRowHeight="21.75"/>
  <cols>
    <col min="1" max="1" width="4.7109375" style="98" customWidth="1"/>
    <col min="2" max="2" width="4.42578125" style="99" customWidth="1"/>
    <col min="3" max="3" width="43.5703125" style="98" customWidth="1"/>
    <col min="4" max="8" width="10.7109375" style="100" customWidth="1"/>
    <col min="9" max="9" width="5.140625" style="100" customWidth="1"/>
    <col min="10" max="14" width="10.7109375" style="100" customWidth="1"/>
    <col min="15" max="15" width="5.28515625" style="100" customWidth="1"/>
    <col min="16" max="22" width="10.7109375" style="100" customWidth="1"/>
    <col min="23" max="23" width="5.140625" style="100" customWidth="1"/>
    <col min="24" max="28" width="10.7109375" style="100" customWidth="1"/>
    <col min="29" max="29" width="5.140625" style="100" customWidth="1"/>
    <col min="30" max="30" width="13" style="98" customWidth="1"/>
    <col min="31" max="16384" width="9" style="97"/>
  </cols>
  <sheetData>
    <row r="1" spans="1:30" ht="22.5" customHeight="1">
      <c r="A1" s="203" t="s">
        <v>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0" ht="3" customHeight="1">
      <c r="A2" s="204" t="str">
        <f>ปก!A11</f>
        <v>(หน่วยงาน)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</row>
    <row r="3" spans="1:30">
      <c r="A3" s="205" t="s">
        <v>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9" customHeight="1"/>
    <row r="5" spans="1:30" s="101" customFormat="1" ht="12" customHeight="1">
      <c r="A5" s="206" t="s">
        <v>21</v>
      </c>
      <c r="B5" s="207"/>
      <c r="C5" s="208"/>
      <c r="D5" s="197" t="s">
        <v>57</v>
      </c>
      <c r="E5" s="198"/>
      <c r="F5" s="198"/>
      <c r="G5" s="198"/>
      <c r="H5" s="198"/>
      <c r="I5" s="199"/>
      <c r="J5" s="197" t="s">
        <v>58</v>
      </c>
      <c r="K5" s="198"/>
      <c r="L5" s="198"/>
      <c r="M5" s="198"/>
      <c r="N5" s="198"/>
      <c r="O5" s="199"/>
      <c r="P5" s="197" t="s">
        <v>59</v>
      </c>
      <c r="Q5" s="198"/>
      <c r="R5" s="198"/>
      <c r="S5" s="198"/>
      <c r="T5" s="198"/>
      <c r="U5" s="198"/>
      <c r="V5" s="198"/>
      <c r="W5" s="199"/>
      <c r="X5" s="197" t="s">
        <v>60</v>
      </c>
      <c r="Y5" s="198"/>
      <c r="Z5" s="198"/>
      <c r="AA5" s="198"/>
      <c r="AB5" s="198"/>
      <c r="AC5" s="199"/>
      <c r="AD5" s="215" t="s">
        <v>4</v>
      </c>
    </row>
    <row r="6" spans="1:30" s="102" customFormat="1" ht="9" customHeight="1">
      <c r="A6" s="209"/>
      <c r="B6" s="210"/>
      <c r="C6" s="211"/>
      <c r="D6" s="200"/>
      <c r="E6" s="201"/>
      <c r="F6" s="201"/>
      <c r="G6" s="201"/>
      <c r="H6" s="201"/>
      <c r="I6" s="202"/>
      <c r="J6" s="200"/>
      <c r="K6" s="201"/>
      <c r="L6" s="201"/>
      <c r="M6" s="201"/>
      <c r="N6" s="201"/>
      <c r="O6" s="202"/>
      <c r="P6" s="200"/>
      <c r="Q6" s="201"/>
      <c r="R6" s="201"/>
      <c r="S6" s="201"/>
      <c r="T6" s="201"/>
      <c r="U6" s="201"/>
      <c r="V6" s="201"/>
      <c r="W6" s="202"/>
      <c r="X6" s="200"/>
      <c r="Y6" s="201"/>
      <c r="Z6" s="201"/>
      <c r="AA6" s="201"/>
      <c r="AB6" s="201"/>
      <c r="AC6" s="202"/>
      <c r="AD6" s="216"/>
    </row>
    <row r="7" spans="1:30" s="102" customFormat="1" ht="18.75" customHeight="1">
      <c r="A7" s="209"/>
      <c r="B7" s="210"/>
      <c r="C7" s="211"/>
      <c r="D7" s="195" t="s">
        <v>54</v>
      </c>
      <c r="E7" s="196"/>
      <c r="F7" s="185" t="s">
        <v>55</v>
      </c>
      <c r="G7" s="185" t="s">
        <v>56</v>
      </c>
      <c r="H7" s="185" t="s">
        <v>72</v>
      </c>
      <c r="I7" s="187" t="s">
        <v>63</v>
      </c>
      <c r="J7" s="195" t="s">
        <v>54</v>
      </c>
      <c r="K7" s="196"/>
      <c r="L7" s="185" t="s">
        <v>55</v>
      </c>
      <c r="M7" s="185" t="s">
        <v>56</v>
      </c>
      <c r="N7" s="185" t="s">
        <v>72</v>
      </c>
      <c r="O7" s="187" t="s">
        <v>63</v>
      </c>
      <c r="P7" s="218" t="s">
        <v>54</v>
      </c>
      <c r="Q7" s="218"/>
      <c r="R7" s="218"/>
      <c r="S7" s="218"/>
      <c r="T7" s="185" t="s">
        <v>55</v>
      </c>
      <c r="U7" s="185" t="s">
        <v>56</v>
      </c>
      <c r="V7" s="185" t="s">
        <v>72</v>
      </c>
      <c r="W7" s="187" t="s">
        <v>63</v>
      </c>
      <c r="X7" s="195" t="s">
        <v>54</v>
      </c>
      <c r="Y7" s="196"/>
      <c r="Z7" s="185" t="s">
        <v>55</v>
      </c>
      <c r="AA7" s="185" t="s">
        <v>56</v>
      </c>
      <c r="AB7" s="185" t="s">
        <v>72</v>
      </c>
      <c r="AC7" s="187" t="s">
        <v>63</v>
      </c>
      <c r="AD7" s="216"/>
    </row>
    <row r="8" spans="1:30" s="102" customFormat="1" ht="19.5" customHeight="1">
      <c r="A8" s="212"/>
      <c r="B8" s="213"/>
      <c r="C8" s="214"/>
      <c r="D8" s="103" t="s">
        <v>61</v>
      </c>
      <c r="E8" s="103" t="s">
        <v>62</v>
      </c>
      <c r="F8" s="186"/>
      <c r="G8" s="186"/>
      <c r="H8" s="186"/>
      <c r="I8" s="188"/>
      <c r="J8" s="103" t="s">
        <v>61</v>
      </c>
      <c r="K8" s="103" t="s">
        <v>62</v>
      </c>
      <c r="L8" s="186"/>
      <c r="M8" s="186"/>
      <c r="N8" s="186"/>
      <c r="O8" s="188"/>
      <c r="P8" s="218" t="s">
        <v>61</v>
      </c>
      <c r="Q8" s="218"/>
      <c r="R8" s="218" t="s">
        <v>62</v>
      </c>
      <c r="S8" s="218"/>
      <c r="T8" s="186"/>
      <c r="U8" s="186"/>
      <c r="V8" s="186"/>
      <c r="W8" s="188"/>
      <c r="X8" s="103" t="s">
        <v>61</v>
      </c>
      <c r="Y8" s="103" t="s">
        <v>62</v>
      </c>
      <c r="Z8" s="186"/>
      <c r="AA8" s="186"/>
      <c r="AB8" s="186"/>
      <c r="AC8" s="188"/>
      <c r="AD8" s="217"/>
    </row>
    <row r="9" spans="1:30" s="102" customFormat="1" ht="19.5" customHeight="1">
      <c r="A9" s="136"/>
      <c r="B9" s="137"/>
      <c r="C9" s="138"/>
      <c r="D9" s="141"/>
      <c r="E9" s="141"/>
      <c r="F9" s="139"/>
      <c r="G9" s="139"/>
      <c r="H9" s="139"/>
      <c r="I9" s="142"/>
      <c r="J9" s="141"/>
      <c r="K9" s="141"/>
      <c r="L9" s="139"/>
      <c r="M9" s="139"/>
      <c r="N9" s="139"/>
      <c r="O9" s="142"/>
      <c r="P9" s="219" t="s">
        <v>115</v>
      </c>
      <c r="Q9" s="219" t="s">
        <v>116</v>
      </c>
      <c r="R9" s="219" t="s">
        <v>115</v>
      </c>
      <c r="S9" s="219" t="s">
        <v>116</v>
      </c>
      <c r="T9" s="139"/>
      <c r="U9" s="139"/>
      <c r="V9" s="139"/>
      <c r="W9" s="142"/>
      <c r="X9" s="141"/>
      <c r="Y9" s="141"/>
      <c r="Z9" s="139"/>
      <c r="AA9" s="139"/>
      <c r="AB9" s="139"/>
      <c r="AC9" s="142"/>
      <c r="AD9" s="140"/>
    </row>
    <row r="10" spans="1:30" s="108" customFormat="1" ht="27" customHeight="1">
      <c r="A10" s="189" t="s">
        <v>6</v>
      </c>
      <c r="B10" s="190"/>
      <c r="C10" s="191"/>
      <c r="D10" s="104"/>
      <c r="E10" s="104"/>
      <c r="F10" s="104"/>
      <c r="G10" s="104"/>
      <c r="H10" s="105"/>
      <c r="I10" s="106"/>
      <c r="J10" s="104"/>
      <c r="K10" s="104"/>
      <c r="L10" s="104"/>
      <c r="M10" s="104"/>
      <c r="N10" s="105"/>
      <c r="O10" s="106"/>
      <c r="P10" s="104"/>
      <c r="Q10" s="104"/>
      <c r="R10" s="104"/>
      <c r="S10" s="104"/>
      <c r="T10" s="104"/>
      <c r="U10" s="104"/>
      <c r="V10" s="135">
        <f>V11-V12</f>
        <v>355500</v>
      </c>
      <c r="W10" s="106"/>
      <c r="X10" s="104"/>
      <c r="Y10" s="104"/>
      <c r="Z10" s="104"/>
      <c r="AA10" s="104"/>
      <c r="AB10" s="105"/>
      <c r="AC10" s="106"/>
      <c r="AD10" s="107"/>
    </row>
    <row r="11" spans="1:30" s="113" customFormat="1" ht="26.25" customHeight="1">
      <c r="A11" s="192" t="s">
        <v>19</v>
      </c>
      <c r="B11" s="193"/>
      <c r="C11" s="194"/>
      <c r="D11" s="109"/>
      <c r="E11" s="109"/>
      <c r="F11" s="109"/>
      <c r="G11" s="109"/>
      <c r="H11" s="109"/>
      <c r="I11" s="110"/>
      <c r="J11" s="109"/>
      <c r="K11" s="109"/>
      <c r="L11" s="109"/>
      <c r="M11" s="109"/>
      <c r="N11" s="134" t="s">
        <v>114</v>
      </c>
      <c r="O11" s="111"/>
      <c r="P11" s="134">
        <f>1480000+940000</f>
        <v>2420000</v>
      </c>
      <c r="Q11" s="134"/>
      <c r="R11" s="134">
        <f>200000+56000</f>
        <v>256000</v>
      </c>
      <c r="S11" s="134"/>
      <c r="T11" s="109"/>
      <c r="U11" s="109"/>
      <c r="V11" s="134">
        <f>P11+R11</f>
        <v>2676000</v>
      </c>
      <c r="W11" s="111"/>
      <c r="X11" s="109"/>
      <c r="Y11" s="109"/>
      <c r="Z11" s="109"/>
      <c r="AA11" s="109"/>
      <c r="AB11" s="109"/>
      <c r="AC11" s="111"/>
      <c r="AD11" s="112"/>
    </row>
    <row r="12" spans="1:30" s="118" customFormat="1" ht="47.25" customHeight="1">
      <c r="A12" s="114" t="s">
        <v>68</v>
      </c>
      <c r="B12" s="181" t="s">
        <v>69</v>
      </c>
      <c r="C12" s="182"/>
      <c r="D12" s="115">
        <f t="shared" ref="D12:AC12" si="0">D13+D33</f>
        <v>3617400</v>
      </c>
      <c r="E12" s="115">
        <f t="shared" si="0"/>
        <v>332500</v>
      </c>
      <c r="F12" s="115">
        <f t="shared" si="0"/>
        <v>0</v>
      </c>
      <c r="G12" s="115">
        <f t="shared" si="0"/>
        <v>0</v>
      </c>
      <c r="H12" s="115">
        <f t="shared" si="0"/>
        <v>3949900</v>
      </c>
      <c r="I12" s="115">
        <f t="shared" si="0"/>
        <v>0</v>
      </c>
      <c r="J12" s="115">
        <f t="shared" si="0"/>
        <v>3998600</v>
      </c>
      <c r="K12" s="115">
        <f t="shared" si="0"/>
        <v>400000</v>
      </c>
      <c r="L12" s="115">
        <f t="shared" si="0"/>
        <v>0</v>
      </c>
      <c r="M12" s="115">
        <f t="shared" si="0"/>
        <v>0</v>
      </c>
      <c r="N12" s="115">
        <f t="shared" si="0"/>
        <v>4398600</v>
      </c>
      <c r="O12" s="115">
        <f t="shared" si="0"/>
        <v>0</v>
      </c>
      <c r="P12" s="115">
        <f t="shared" si="0"/>
        <v>2079300</v>
      </c>
      <c r="Q12" s="115"/>
      <c r="R12" s="115">
        <f t="shared" si="0"/>
        <v>241200</v>
      </c>
      <c r="S12" s="115"/>
      <c r="T12" s="115">
        <f t="shared" si="0"/>
        <v>0</v>
      </c>
      <c r="U12" s="115">
        <f t="shared" si="0"/>
        <v>0</v>
      </c>
      <c r="V12" s="115">
        <f t="shared" si="0"/>
        <v>2320500</v>
      </c>
      <c r="W12" s="115">
        <f t="shared" si="0"/>
        <v>0</v>
      </c>
      <c r="X12" s="115">
        <f t="shared" si="0"/>
        <v>0</v>
      </c>
      <c r="Y12" s="115">
        <f t="shared" si="0"/>
        <v>0</v>
      </c>
      <c r="Z12" s="115">
        <f t="shared" si="0"/>
        <v>0</v>
      </c>
      <c r="AA12" s="115">
        <f t="shared" si="0"/>
        <v>0</v>
      </c>
      <c r="AB12" s="115">
        <f t="shared" si="0"/>
        <v>0</v>
      </c>
      <c r="AC12" s="115">
        <f t="shared" si="0"/>
        <v>0</v>
      </c>
      <c r="AD12" s="117"/>
    </row>
    <row r="13" spans="1:30" s="63" customFormat="1" ht="25.5" customHeight="1">
      <c r="A13" s="60"/>
      <c r="B13" s="61">
        <v>1</v>
      </c>
      <c r="C13" s="119" t="s">
        <v>76</v>
      </c>
      <c r="D13" s="68">
        <f t="shared" ref="D13:AC13" si="1">SUM(D14:D32)</f>
        <v>2019900</v>
      </c>
      <c r="E13" s="68">
        <f t="shared" si="1"/>
        <v>166000</v>
      </c>
      <c r="F13" s="68">
        <f t="shared" si="1"/>
        <v>0</v>
      </c>
      <c r="G13" s="68">
        <f t="shared" si="1"/>
        <v>0</v>
      </c>
      <c r="H13" s="68">
        <f t="shared" si="1"/>
        <v>2185900</v>
      </c>
      <c r="I13" s="68">
        <f t="shared" si="1"/>
        <v>0</v>
      </c>
      <c r="J13" s="68">
        <f t="shared" si="1"/>
        <v>2472000</v>
      </c>
      <c r="K13" s="68">
        <f t="shared" si="1"/>
        <v>280000</v>
      </c>
      <c r="L13" s="68">
        <f t="shared" si="1"/>
        <v>0</v>
      </c>
      <c r="M13" s="68">
        <f t="shared" si="1"/>
        <v>0</v>
      </c>
      <c r="N13" s="68">
        <f t="shared" si="1"/>
        <v>2752000</v>
      </c>
      <c r="O13" s="68">
        <f t="shared" si="1"/>
        <v>0</v>
      </c>
      <c r="P13" s="68">
        <f t="shared" si="1"/>
        <v>2079300</v>
      </c>
      <c r="Q13" s="68"/>
      <c r="R13" s="68">
        <f t="shared" si="1"/>
        <v>241200</v>
      </c>
      <c r="S13" s="68"/>
      <c r="T13" s="68">
        <f t="shared" si="1"/>
        <v>0</v>
      </c>
      <c r="U13" s="68">
        <f t="shared" si="1"/>
        <v>0</v>
      </c>
      <c r="V13" s="68">
        <f t="shared" si="1"/>
        <v>2320500</v>
      </c>
      <c r="W13" s="68">
        <f t="shared" si="1"/>
        <v>0</v>
      </c>
      <c r="X13" s="68">
        <f t="shared" si="1"/>
        <v>0</v>
      </c>
      <c r="Y13" s="68">
        <f t="shared" si="1"/>
        <v>0</v>
      </c>
      <c r="Z13" s="68">
        <f t="shared" si="1"/>
        <v>0</v>
      </c>
      <c r="AA13" s="68">
        <f t="shared" si="1"/>
        <v>0</v>
      </c>
      <c r="AB13" s="68">
        <f t="shared" si="1"/>
        <v>0</v>
      </c>
      <c r="AC13" s="68">
        <f t="shared" si="1"/>
        <v>0</v>
      </c>
      <c r="AD13" s="62"/>
    </row>
    <row r="14" spans="1:30" s="63" customFormat="1" ht="25.5" customHeight="1">
      <c r="A14" s="64"/>
      <c r="B14" s="61"/>
      <c r="C14" s="121" t="s">
        <v>77</v>
      </c>
      <c r="D14" s="68">
        <v>1504500</v>
      </c>
      <c r="E14" s="68">
        <v>166000</v>
      </c>
      <c r="F14" s="68"/>
      <c r="G14" s="68"/>
      <c r="H14" s="68">
        <f>SUM(D14:G14)</f>
        <v>1670500</v>
      </c>
      <c r="I14" s="68"/>
      <c r="J14" s="68">
        <f>898640+605860</f>
        <v>1504500</v>
      </c>
      <c r="K14" s="68">
        <v>166000</v>
      </c>
      <c r="L14" s="68"/>
      <c r="M14" s="68"/>
      <c r="N14" s="68">
        <f>SUM(J14:M14)</f>
        <v>1670500</v>
      </c>
      <c r="O14" s="68"/>
      <c r="P14" s="68">
        <f>898640+605860</f>
        <v>1504500</v>
      </c>
      <c r="Q14" s="68"/>
      <c r="R14" s="68">
        <v>166000</v>
      </c>
      <c r="S14" s="68"/>
      <c r="T14" s="68"/>
      <c r="U14" s="68"/>
      <c r="V14" s="68">
        <f>SUM(P14:U14)</f>
        <v>1670500</v>
      </c>
      <c r="W14" s="68"/>
      <c r="X14" s="68"/>
      <c r="Y14" s="68"/>
      <c r="Z14" s="68"/>
      <c r="AA14" s="68"/>
      <c r="AB14" s="68"/>
      <c r="AC14" s="68"/>
      <c r="AD14" s="62"/>
    </row>
    <row r="15" spans="1:30" s="63" customFormat="1" ht="38.25" customHeight="1">
      <c r="A15" s="64"/>
      <c r="B15" s="61"/>
      <c r="C15" s="120" t="s">
        <v>108</v>
      </c>
      <c r="D15" s="68">
        <v>47760</v>
      </c>
      <c r="E15" s="68">
        <v>0</v>
      </c>
      <c r="F15" s="68"/>
      <c r="G15" s="68"/>
      <c r="H15" s="68">
        <f>SUM(D15:G15)</f>
        <v>47760</v>
      </c>
      <c r="I15" s="68"/>
      <c r="J15" s="68">
        <v>50000</v>
      </c>
      <c r="K15" s="68"/>
      <c r="L15" s="68"/>
      <c r="M15" s="68"/>
      <c r="N15" s="68">
        <f>SUM(J15:M15)</f>
        <v>50000</v>
      </c>
      <c r="O15" s="68"/>
      <c r="P15" s="68">
        <v>50000</v>
      </c>
      <c r="Q15" s="68"/>
      <c r="R15" s="68">
        <v>0</v>
      </c>
      <c r="S15" s="68"/>
      <c r="T15" s="68"/>
      <c r="U15" s="68"/>
      <c r="V15" s="68">
        <f>SUM(P15:U15)</f>
        <v>50000</v>
      </c>
      <c r="W15" s="68"/>
      <c r="X15" s="68"/>
      <c r="Y15" s="68"/>
      <c r="Z15" s="68"/>
      <c r="AA15" s="68"/>
      <c r="AB15" s="68"/>
      <c r="AC15" s="68"/>
      <c r="AD15" s="62"/>
    </row>
    <row r="16" spans="1:30" s="63" customFormat="1" ht="42" customHeight="1">
      <c r="A16" s="64"/>
      <c r="B16" s="61"/>
      <c r="C16" s="120" t="s">
        <v>109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/>
      <c r="J16" s="68">
        <v>214000</v>
      </c>
      <c r="K16" s="68" t="s">
        <v>90</v>
      </c>
      <c r="L16" s="68"/>
      <c r="M16" s="68"/>
      <c r="N16" s="68">
        <f>SUM(J16:M16)</f>
        <v>214000</v>
      </c>
      <c r="O16" s="68"/>
      <c r="P16" s="68">
        <v>200000</v>
      </c>
      <c r="Q16" s="68"/>
      <c r="R16" s="68" t="s">
        <v>90</v>
      </c>
      <c r="S16" s="68"/>
      <c r="T16" s="68"/>
      <c r="U16" s="68"/>
      <c r="V16" s="68">
        <f>SUM(P16:U16)</f>
        <v>200000</v>
      </c>
      <c r="W16" s="68"/>
      <c r="X16" s="68"/>
      <c r="Y16" s="68"/>
      <c r="Z16" s="68"/>
      <c r="AA16" s="68"/>
      <c r="AB16" s="68"/>
      <c r="AC16" s="68"/>
      <c r="AD16" s="62"/>
    </row>
    <row r="17" spans="1:30" s="63" customFormat="1" ht="22.5" customHeight="1">
      <c r="A17" s="64"/>
      <c r="B17" s="61"/>
      <c r="C17" s="120" t="s">
        <v>110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/>
      <c r="J17" s="68">
        <v>349860</v>
      </c>
      <c r="K17" s="68"/>
      <c r="L17" s="68"/>
      <c r="M17" s="68"/>
      <c r="N17" s="68">
        <f t="shared" ref="N17:N49" si="2">SUM(J17:M17)</f>
        <v>349860</v>
      </c>
      <c r="O17" s="68"/>
      <c r="P17" s="127">
        <v>100000</v>
      </c>
      <c r="Q17" s="127"/>
      <c r="R17" s="68"/>
      <c r="S17" s="68"/>
      <c r="T17" s="68"/>
      <c r="U17" s="68"/>
      <c r="V17" s="68">
        <f>SUM(P17:U17)</f>
        <v>100000</v>
      </c>
      <c r="W17" s="68"/>
      <c r="X17" s="68"/>
      <c r="Y17" s="68"/>
      <c r="Z17" s="68"/>
      <c r="AA17" s="68"/>
      <c r="AB17" s="68"/>
      <c r="AC17" s="68"/>
      <c r="AD17" s="62"/>
    </row>
    <row r="18" spans="1:30" s="63" customFormat="1" ht="22.5" customHeight="1">
      <c r="A18" s="64"/>
      <c r="B18" s="61"/>
      <c r="C18" s="120" t="s">
        <v>107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>
        <v>50000</v>
      </c>
      <c r="Q18" s="68"/>
      <c r="R18" s="68">
        <v>0</v>
      </c>
      <c r="S18" s="68"/>
      <c r="T18" s="68"/>
      <c r="U18" s="68"/>
      <c r="V18" s="68">
        <f>SUM(P18:U18)</f>
        <v>50000</v>
      </c>
      <c r="W18" s="68"/>
      <c r="X18" s="68"/>
      <c r="Y18" s="68"/>
      <c r="Z18" s="68"/>
      <c r="AA18" s="68"/>
      <c r="AB18" s="68"/>
      <c r="AC18" s="68"/>
      <c r="AD18" s="62"/>
    </row>
    <row r="19" spans="1:30" s="63" customFormat="1" ht="22.5" customHeight="1">
      <c r="A19" s="64"/>
      <c r="B19" s="61"/>
      <c r="C19" s="120" t="s">
        <v>113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>
        <v>50000</v>
      </c>
      <c r="Q19" s="68"/>
      <c r="R19" s="68"/>
      <c r="S19" s="68"/>
      <c r="T19" s="68"/>
      <c r="U19" s="68"/>
      <c r="V19" s="68">
        <f>SUM(P19:U19)</f>
        <v>50000</v>
      </c>
      <c r="W19" s="68"/>
      <c r="X19" s="68"/>
      <c r="Y19" s="68"/>
      <c r="Z19" s="68"/>
      <c r="AA19" s="68"/>
      <c r="AB19" s="68"/>
      <c r="AC19" s="68"/>
      <c r="AD19" s="62"/>
    </row>
    <row r="20" spans="1:30" s="132" customFormat="1" ht="24.75" customHeight="1">
      <c r="A20" s="128"/>
      <c r="B20" s="129"/>
      <c r="C20" s="94" t="s">
        <v>91</v>
      </c>
      <c r="D20" s="96">
        <v>0</v>
      </c>
      <c r="E20" s="96">
        <v>0</v>
      </c>
      <c r="F20" s="96"/>
      <c r="G20" s="96"/>
      <c r="H20" s="96"/>
      <c r="I20" s="130"/>
      <c r="J20" s="96">
        <v>124800</v>
      </c>
      <c r="K20" s="96">
        <v>75200</v>
      </c>
      <c r="L20" s="96"/>
      <c r="M20" s="96"/>
      <c r="N20" s="96">
        <f>SUM(J20:M20)</f>
        <v>200000</v>
      </c>
      <c r="O20" s="130"/>
      <c r="P20" s="96">
        <v>124800</v>
      </c>
      <c r="Q20" s="96"/>
      <c r="R20" s="96">
        <v>75200</v>
      </c>
      <c r="S20" s="96"/>
      <c r="T20" s="96"/>
      <c r="U20" s="96"/>
      <c r="V20" s="96">
        <f>SUM(P20:U20)</f>
        <v>200000</v>
      </c>
      <c r="W20" s="96"/>
      <c r="X20" s="96"/>
      <c r="Y20" s="96"/>
      <c r="Z20" s="96"/>
      <c r="AA20" s="96"/>
      <c r="AB20" s="96"/>
      <c r="AC20" s="96"/>
      <c r="AD20" s="131"/>
    </row>
    <row r="21" spans="1:30" s="63" customFormat="1" ht="42" customHeight="1">
      <c r="A21" s="64"/>
      <c r="B21" s="61"/>
      <c r="C21" s="120" t="s">
        <v>111</v>
      </c>
      <c r="D21" s="68">
        <v>420000</v>
      </c>
      <c r="E21" s="68">
        <v>0</v>
      </c>
      <c r="F21" s="68"/>
      <c r="G21" s="68"/>
      <c r="H21" s="68">
        <f>SUM(D21:G21)</f>
        <v>420000</v>
      </c>
      <c r="I21" s="68"/>
      <c r="J21" s="68" t="s">
        <v>90</v>
      </c>
      <c r="K21" s="68" t="s">
        <v>90</v>
      </c>
      <c r="L21" s="68" t="s">
        <v>90</v>
      </c>
      <c r="M21" s="68" t="s">
        <v>90</v>
      </c>
      <c r="N21" s="68">
        <f>SUM(J21:M21)</f>
        <v>0</v>
      </c>
      <c r="O21" s="68" t="s">
        <v>90</v>
      </c>
      <c r="P21" s="68"/>
      <c r="Q21" s="68"/>
      <c r="R21" s="68"/>
      <c r="S21" s="68"/>
      <c r="T21" s="68"/>
      <c r="U21" s="68"/>
      <c r="V21" s="68">
        <f>SUM(P21:U21)</f>
        <v>0</v>
      </c>
      <c r="W21" s="68"/>
      <c r="X21" s="68"/>
      <c r="Y21" s="68"/>
      <c r="Z21" s="68"/>
      <c r="AA21" s="68"/>
      <c r="AB21" s="68"/>
      <c r="AC21" s="68"/>
      <c r="AD21" s="62"/>
    </row>
    <row r="22" spans="1:30" s="63" customFormat="1" ht="25.5" customHeight="1">
      <c r="A22" s="64"/>
      <c r="B22" s="61"/>
      <c r="C22" s="120" t="s">
        <v>112</v>
      </c>
      <c r="D22" s="68">
        <v>47640</v>
      </c>
      <c r="E22" s="68">
        <v>0</v>
      </c>
      <c r="F22" s="68"/>
      <c r="G22" s="68"/>
      <c r="H22" s="68">
        <f>SUM(D22:G22)</f>
        <v>47640</v>
      </c>
      <c r="I22" s="68"/>
      <c r="J22" s="68">
        <f>22360+182640</f>
        <v>205000</v>
      </c>
      <c r="K22" s="68">
        <v>0</v>
      </c>
      <c r="L22" s="68"/>
      <c r="M22" s="68"/>
      <c r="N22" s="68">
        <f>SUM(J22:M22)</f>
        <v>205000</v>
      </c>
      <c r="O22" s="68"/>
      <c r="P22" s="68"/>
      <c r="Q22" s="68"/>
      <c r="R22" s="68"/>
      <c r="S22" s="68"/>
      <c r="T22" s="68"/>
      <c r="U22" s="68"/>
      <c r="V22" s="68">
        <f>SUM(P22:U22)</f>
        <v>0</v>
      </c>
      <c r="W22" s="68"/>
      <c r="X22" s="68"/>
      <c r="Y22" s="68"/>
      <c r="Z22" s="68"/>
      <c r="AA22" s="68"/>
      <c r="AB22" s="68"/>
      <c r="AC22" s="68"/>
      <c r="AD22" s="62"/>
    </row>
    <row r="23" spans="1:30" s="63" customFormat="1" ht="43.5" customHeight="1">
      <c r="A23" s="64"/>
      <c r="B23" s="61"/>
      <c r="C23" s="122" t="s">
        <v>92</v>
      </c>
      <c r="D23" s="68"/>
      <c r="E23" s="68"/>
      <c r="F23" s="68"/>
      <c r="G23" s="68"/>
      <c r="H23" s="68"/>
      <c r="I23" s="95"/>
      <c r="J23" s="68">
        <v>23840</v>
      </c>
      <c r="K23" s="68">
        <v>38800</v>
      </c>
      <c r="L23" s="68"/>
      <c r="M23" s="68"/>
      <c r="N23" s="68">
        <f t="shared" si="2"/>
        <v>62640</v>
      </c>
      <c r="O23" s="95"/>
      <c r="P23" s="68"/>
      <c r="Q23" s="68"/>
      <c r="R23" s="68"/>
      <c r="S23" s="68"/>
      <c r="T23" s="68"/>
      <c r="U23" s="68"/>
      <c r="V23" s="68">
        <f>SUM(P23:U23)</f>
        <v>0</v>
      </c>
      <c r="W23" s="68"/>
      <c r="X23" s="68"/>
      <c r="Y23" s="68"/>
      <c r="Z23" s="68"/>
      <c r="AA23" s="68"/>
      <c r="AB23" s="68"/>
      <c r="AC23" s="68"/>
      <c r="AD23" s="62"/>
    </row>
    <row r="24" spans="1:30" s="63" customFormat="1" ht="39.75" customHeight="1">
      <c r="A24" s="64"/>
      <c r="B24" s="61"/>
      <c r="C24" s="133" t="s">
        <v>78</v>
      </c>
      <c r="D24" s="68">
        <v>0</v>
      </c>
      <c r="E24" s="68">
        <v>0</v>
      </c>
      <c r="F24" s="68"/>
      <c r="G24" s="68"/>
      <c r="H24" s="68">
        <f>SUM(D24:G24)</f>
        <v>0</v>
      </c>
      <c r="I24" s="95" t="s">
        <v>75</v>
      </c>
      <c r="J24" s="68"/>
      <c r="K24" s="68"/>
      <c r="L24" s="68"/>
      <c r="M24" s="68"/>
      <c r="N24" s="126">
        <f>SUM(J24:M24)</f>
        <v>0</v>
      </c>
      <c r="O24" s="95" t="s">
        <v>75</v>
      </c>
      <c r="P24" s="68"/>
      <c r="Q24" s="68"/>
      <c r="R24" s="68"/>
      <c r="S24" s="68"/>
      <c r="T24" s="68"/>
      <c r="U24" s="68"/>
      <c r="V24" s="68">
        <f>SUM(P24:U24)</f>
        <v>0</v>
      </c>
      <c r="W24" s="68"/>
      <c r="X24" s="68"/>
      <c r="Y24" s="68"/>
      <c r="Z24" s="68"/>
      <c r="AA24" s="68"/>
      <c r="AB24" s="68"/>
      <c r="AC24" s="68"/>
      <c r="AD24" s="62"/>
    </row>
    <row r="25" spans="1:30" s="63" customFormat="1" ht="43.5" customHeight="1">
      <c r="A25" s="64"/>
      <c r="B25" s="61"/>
      <c r="C25" s="122" t="s">
        <v>79</v>
      </c>
      <c r="D25" s="68">
        <v>0</v>
      </c>
      <c r="E25" s="68">
        <v>0</v>
      </c>
      <c r="F25" s="68"/>
      <c r="G25" s="68"/>
      <c r="H25" s="68">
        <f>SUM(D25:G25)</f>
        <v>0</v>
      </c>
      <c r="I25" s="95" t="s">
        <v>75</v>
      </c>
      <c r="J25" s="68"/>
      <c r="K25" s="68"/>
      <c r="L25" s="68"/>
      <c r="M25" s="68"/>
      <c r="N25" s="126">
        <f>SUM(J25:M25)</f>
        <v>0</v>
      </c>
      <c r="O25" s="95" t="s">
        <v>75</v>
      </c>
      <c r="P25" s="68"/>
      <c r="Q25" s="68"/>
      <c r="R25" s="68"/>
      <c r="S25" s="68"/>
      <c r="T25" s="68"/>
      <c r="U25" s="68"/>
      <c r="V25" s="68">
        <f>SUM(P25:U25)</f>
        <v>0</v>
      </c>
      <c r="W25" s="68"/>
      <c r="X25" s="68"/>
      <c r="Y25" s="68"/>
      <c r="Z25" s="68"/>
      <c r="AA25" s="68"/>
      <c r="AB25" s="68"/>
      <c r="AC25" s="68"/>
      <c r="AD25" s="62"/>
    </row>
    <row r="26" spans="1:30" s="63" customFormat="1" ht="43.5" customHeight="1">
      <c r="A26" s="64"/>
      <c r="B26" s="61"/>
      <c r="C26" s="122" t="s">
        <v>93</v>
      </c>
      <c r="D26" s="68"/>
      <c r="E26" s="68"/>
      <c r="F26" s="68"/>
      <c r="G26" s="68"/>
      <c r="H26" s="68"/>
      <c r="I26" s="95"/>
      <c r="J26" s="68"/>
      <c r="K26" s="68"/>
      <c r="L26" s="68"/>
      <c r="M26" s="68"/>
      <c r="N26" s="126">
        <f>SUM(J26:M26)</f>
        <v>0</v>
      </c>
      <c r="O26" s="95" t="s">
        <v>75</v>
      </c>
      <c r="P26" s="68"/>
      <c r="Q26" s="68"/>
      <c r="R26" s="68"/>
      <c r="S26" s="68"/>
      <c r="T26" s="68"/>
      <c r="U26" s="68"/>
      <c r="V26" s="68">
        <f>SUM(P26:U26)</f>
        <v>0</v>
      </c>
      <c r="W26" s="68"/>
      <c r="X26" s="68"/>
      <c r="Y26" s="68"/>
      <c r="Z26" s="68"/>
      <c r="AA26" s="68"/>
      <c r="AB26" s="68"/>
      <c r="AC26" s="68"/>
      <c r="AD26" s="62"/>
    </row>
    <row r="27" spans="1:30" s="132" customFormat="1" ht="26.25" customHeight="1">
      <c r="A27" s="128"/>
      <c r="B27" s="129"/>
      <c r="C27" s="94" t="s">
        <v>94</v>
      </c>
      <c r="D27" s="96"/>
      <c r="E27" s="96"/>
      <c r="F27" s="96"/>
      <c r="G27" s="96"/>
      <c r="H27" s="96"/>
      <c r="I27" s="130"/>
      <c r="J27" s="96"/>
      <c r="K27" s="96"/>
      <c r="L27" s="96"/>
      <c r="M27" s="96"/>
      <c r="N27" s="96">
        <f t="shared" ref="N27:N32" si="3">SUM(J27:M27)</f>
        <v>0</v>
      </c>
      <c r="O27" s="130" t="s">
        <v>75</v>
      </c>
      <c r="P27" s="96"/>
      <c r="Q27" s="96"/>
      <c r="R27" s="96"/>
      <c r="S27" s="96"/>
      <c r="T27" s="96"/>
      <c r="U27" s="96"/>
      <c r="V27" s="96">
        <f>SUM(P27:U27)</f>
        <v>0</v>
      </c>
      <c r="W27" s="96"/>
      <c r="X27" s="96"/>
      <c r="Y27" s="96"/>
      <c r="Z27" s="96"/>
      <c r="AA27" s="96"/>
      <c r="AB27" s="96"/>
      <c r="AC27" s="96"/>
      <c r="AD27" s="131"/>
    </row>
    <row r="28" spans="1:30" s="132" customFormat="1" ht="24.75" customHeight="1">
      <c r="A28" s="128"/>
      <c r="B28" s="129"/>
      <c r="C28" s="94" t="s">
        <v>95</v>
      </c>
      <c r="D28" s="96"/>
      <c r="E28" s="96"/>
      <c r="F28" s="96"/>
      <c r="G28" s="96"/>
      <c r="H28" s="96"/>
      <c r="I28" s="130"/>
      <c r="J28" s="96"/>
      <c r="K28" s="96"/>
      <c r="L28" s="96"/>
      <c r="M28" s="96"/>
      <c r="N28" s="96">
        <f t="shared" si="3"/>
        <v>0</v>
      </c>
      <c r="O28" s="130" t="s">
        <v>75</v>
      </c>
      <c r="P28" s="96"/>
      <c r="Q28" s="96"/>
      <c r="R28" s="96"/>
      <c r="S28" s="96"/>
      <c r="T28" s="96"/>
      <c r="U28" s="96"/>
      <c r="V28" s="96">
        <f>SUM(P28:U28)</f>
        <v>0</v>
      </c>
      <c r="W28" s="96"/>
      <c r="X28" s="96"/>
      <c r="Y28" s="96"/>
      <c r="Z28" s="96"/>
      <c r="AA28" s="96"/>
      <c r="AB28" s="96"/>
      <c r="AC28" s="96"/>
      <c r="AD28" s="131"/>
    </row>
    <row r="29" spans="1:30" s="63" customFormat="1" ht="43.5" customHeight="1">
      <c r="A29" s="64"/>
      <c r="B29" s="61"/>
      <c r="C29" s="122" t="s">
        <v>96</v>
      </c>
      <c r="D29" s="68"/>
      <c r="E29" s="68"/>
      <c r="F29" s="68"/>
      <c r="G29" s="68"/>
      <c r="H29" s="68"/>
      <c r="I29" s="95"/>
      <c r="J29" s="68"/>
      <c r="K29" s="68"/>
      <c r="L29" s="68"/>
      <c r="M29" s="68"/>
      <c r="N29" s="126">
        <f t="shared" si="3"/>
        <v>0</v>
      </c>
      <c r="O29" s="95" t="s">
        <v>75</v>
      </c>
      <c r="P29" s="68"/>
      <c r="Q29" s="68"/>
      <c r="R29" s="68"/>
      <c r="S29" s="68"/>
      <c r="T29" s="68"/>
      <c r="U29" s="68"/>
      <c r="V29" s="68">
        <f>SUM(P29:U29)</f>
        <v>0</v>
      </c>
      <c r="W29" s="68"/>
      <c r="X29" s="68"/>
      <c r="Y29" s="68"/>
      <c r="Z29" s="68"/>
      <c r="AA29" s="68"/>
      <c r="AB29" s="68"/>
      <c r="AC29" s="68"/>
      <c r="AD29" s="62"/>
    </row>
    <row r="30" spans="1:30" s="63" customFormat="1" ht="43.5" customHeight="1">
      <c r="A30" s="64"/>
      <c r="B30" s="61"/>
      <c r="C30" s="122" t="s">
        <v>97</v>
      </c>
      <c r="D30" s="68"/>
      <c r="E30" s="68"/>
      <c r="F30" s="68"/>
      <c r="G30" s="68"/>
      <c r="H30" s="68"/>
      <c r="I30" s="95"/>
      <c r="J30" s="68"/>
      <c r="K30" s="68"/>
      <c r="L30" s="68"/>
      <c r="M30" s="68"/>
      <c r="N30" s="126">
        <f t="shared" si="3"/>
        <v>0</v>
      </c>
      <c r="O30" s="95" t="s">
        <v>75</v>
      </c>
      <c r="P30" s="68"/>
      <c r="Q30" s="68"/>
      <c r="R30" s="68"/>
      <c r="S30" s="68"/>
      <c r="T30" s="68"/>
      <c r="U30" s="68"/>
      <c r="V30" s="68">
        <f>SUM(P30:U30)</f>
        <v>0</v>
      </c>
      <c r="W30" s="68"/>
      <c r="X30" s="68"/>
      <c r="Y30" s="68"/>
      <c r="Z30" s="68"/>
      <c r="AA30" s="68"/>
      <c r="AB30" s="68"/>
      <c r="AC30" s="68"/>
      <c r="AD30" s="62"/>
    </row>
    <row r="31" spans="1:30" s="63" customFormat="1" ht="43.5" customHeight="1">
      <c r="A31" s="64"/>
      <c r="B31" s="61"/>
      <c r="C31" s="122" t="s">
        <v>98</v>
      </c>
      <c r="D31" s="68"/>
      <c r="E31" s="68"/>
      <c r="F31" s="68"/>
      <c r="G31" s="68"/>
      <c r="H31" s="68"/>
      <c r="I31" s="95"/>
      <c r="J31" s="68"/>
      <c r="K31" s="68"/>
      <c r="L31" s="68"/>
      <c r="M31" s="68"/>
      <c r="N31" s="126">
        <f t="shared" si="3"/>
        <v>0</v>
      </c>
      <c r="O31" s="95" t="s">
        <v>75</v>
      </c>
      <c r="P31" s="68"/>
      <c r="Q31" s="68"/>
      <c r="R31" s="68"/>
      <c r="S31" s="68"/>
      <c r="T31" s="68"/>
      <c r="U31" s="68"/>
      <c r="V31" s="68">
        <f>SUM(P31:U31)</f>
        <v>0</v>
      </c>
      <c r="W31" s="68"/>
      <c r="X31" s="68"/>
      <c r="Y31" s="68"/>
      <c r="Z31" s="68"/>
      <c r="AA31" s="68"/>
      <c r="AB31" s="68"/>
      <c r="AC31" s="68"/>
      <c r="AD31" s="62"/>
    </row>
    <row r="32" spans="1:30" s="63" customFormat="1" ht="43.5" customHeight="1">
      <c r="A32" s="64"/>
      <c r="B32" s="61"/>
      <c r="C32" s="122" t="s">
        <v>99</v>
      </c>
      <c r="D32" s="68"/>
      <c r="E32" s="68"/>
      <c r="F32" s="68"/>
      <c r="G32" s="68"/>
      <c r="H32" s="68"/>
      <c r="I32" s="95"/>
      <c r="J32" s="68"/>
      <c r="K32" s="68"/>
      <c r="L32" s="68"/>
      <c r="M32" s="68"/>
      <c r="N32" s="126">
        <f t="shared" si="3"/>
        <v>0</v>
      </c>
      <c r="O32" s="95" t="s">
        <v>75</v>
      </c>
      <c r="P32" s="68"/>
      <c r="Q32" s="68"/>
      <c r="R32" s="68"/>
      <c r="S32" s="68"/>
      <c r="T32" s="68"/>
      <c r="U32" s="68"/>
      <c r="V32" s="68">
        <f>SUM(P32:U32)</f>
        <v>0</v>
      </c>
      <c r="W32" s="68"/>
      <c r="X32" s="68"/>
      <c r="Y32" s="68"/>
      <c r="Z32" s="68"/>
      <c r="AA32" s="68"/>
      <c r="AB32" s="68"/>
      <c r="AC32" s="68"/>
      <c r="AD32" s="62"/>
    </row>
    <row r="33" spans="1:30" s="63" customFormat="1" ht="25.5" customHeight="1">
      <c r="A33" s="64"/>
      <c r="B33" s="61">
        <v>5</v>
      </c>
      <c r="C33" s="121" t="s">
        <v>80</v>
      </c>
      <c r="D33" s="68">
        <v>1597500</v>
      </c>
      <c r="E33" s="68">
        <v>166500</v>
      </c>
      <c r="F33" s="68"/>
      <c r="G33" s="68"/>
      <c r="H33" s="68">
        <f t="shared" ref="H33:H43" si="4">SUM(D33:G33)</f>
        <v>1764000</v>
      </c>
      <c r="I33" s="68"/>
      <c r="J33" s="68">
        <f>SUM(J34:J49)</f>
        <v>1526600</v>
      </c>
      <c r="K33" s="68">
        <f t="shared" ref="K33:AC33" si="5">SUM(K34:K49)</f>
        <v>120000</v>
      </c>
      <c r="L33" s="68">
        <f t="shared" si="5"/>
        <v>0</v>
      </c>
      <c r="M33" s="68">
        <f t="shared" si="5"/>
        <v>0</v>
      </c>
      <c r="N33" s="68">
        <f t="shared" si="5"/>
        <v>1646600</v>
      </c>
      <c r="O33" s="68">
        <f t="shared" si="5"/>
        <v>0</v>
      </c>
      <c r="P33" s="68">
        <f t="shared" si="5"/>
        <v>0</v>
      </c>
      <c r="Q33" s="68"/>
      <c r="R33" s="68">
        <f t="shared" si="5"/>
        <v>0</v>
      </c>
      <c r="S33" s="68"/>
      <c r="T33" s="68">
        <f t="shared" si="5"/>
        <v>0</v>
      </c>
      <c r="U33" s="68">
        <f t="shared" si="5"/>
        <v>0</v>
      </c>
      <c r="V33" s="68">
        <f t="shared" si="5"/>
        <v>0</v>
      </c>
      <c r="W33" s="68">
        <f t="shared" si="5"/>
        <v>0</v>
      </c>
      <c r="X33" s="68">
        <f t="shared" si="5"/>
        <v>0</v>
      </c>
      <c r="Y33" s="68">
        <f t="shared" si="5"/>
        <v>0</v>
      </c>
      <c r="Z33" s="68">
        <f t="shared" si="5"/>
        <v>0</v>
      </c>
      <c r="AA33" s="68">
        <f t="shared" si="5"/>
        <v>0</v>
      </c>
      <c r="AB33" s="68">
        <f t="shared" si="5"/>
        <v>0</v>
      </c>
      <c r="AC33" s="68">
        <f t="shared" si="5"/>
        <v>0</v>
      </c>
      <c r="AD33" s="62"/>
    </row>
    <row r="34" spans="1:30" s="63" customFormat="1" ht="25.5" customHeight="1">
      <c r="A34" s="64"/>
      <c r="B34" s="61"/>
      <c r="C34" s="123" t="s">
        <v>81</v>
      </c>
      <c r="D34" s="68">
        <v>0</v>
      </c>
      <c r="E34" s="68">
        <v>0</v>
      </c>
      <c r="F34" s="68"/>
      <c r="G34" s="68"/>
      <c r="H34" s="68">
        <f t="shared" si="4"/>
        <v>0</v>
      </c>
      <c r="I34" s="95" t="s">
        <v>75</v>
      </c>
      <c r="J34" s="68">
        <v>850000</v>
      </c>
      <c r="K34" s="68">
        <v>100000</v>
      </c>
      <c r="L34" s="68"/>
      <c r="M34" s="68"/>
      <c r="N34" s="68">
        <f t="shared" si="2"/>
        <v>950000</v>
      </c>
      <c r="O34" s="68"/>
      <c r="P34" s="68"/>
      <c r="Q34" s="68"/>
      <c r="R34" s="68"/>
      <c r="S34" s="68"/>
      <c r="T34" s="68"/>
      <c r="U34" s="68"/>
      <c r="V34" s="68">
        <f>SUM(P34:U34)</f>
        <v>0</v>
      </c>
      <c r="W34" s="68"/>
      <c r="X34" s="68"/>
      <c r="Y34" s="68"/>
      <c r="Z34" s="68"/>
      <c r="AA34" s="68"/>
      <c r="AB34" s="68"/>
      <c r="AC34" s="68"/>
      <c r="AD34" s="62"/>
    </row>
    <row r="35" spans="1:30" s="63" customFormat="1" ht="25.5" customHeight="1">
      <c r="A35" s="64"/>
      <c r="B35" s="61"/>
      <c r="C35" s="123" t="s">
        <v>82</v>
      </c>
      <c r="D35" s="68">
        <v>0</v>
      </c>
      <c r="E35" s="68">
        <v>0</v>
      </c>
      <c r="F35" s="68"/>
      <c r="G35" s="68"/>
      <c r="H35" s="68">
        <f t="shared" si="4"/>
        <v>0</v>
      </c>
      <c r="I35" s="95" t="s">
        <v>75</v>
      </c>
      <c r="J35" s="68">
        <v>30000</v>
      </c>
      <c r="K35" s="68"/>
      <c r="L35" s="68"/>
      <c r="M35" s="68"/>
      <c r="N35" s="68">
        <f t="shared" si="2"/>
        <v>30000</v>
      </c>
      <c r="O35" s="68"/>
      <c r="P35" s="68"/>
      <c r="Q35" s="68"/>
      <c r="R35" s="68"/>
      <c r="S35" s="68"/>
      <c r="T35" s="68"/>
      <c r="U35" s="68"/>
      <c r="V35" s="68">
        <f>SUM(P35:U35)</f>
        <v>0</v>
      </c>
      <c r="W35" s="68"/>
      <c r="X35" s="68"/>
      <c r="Y35" s="68"/>
      <c r="Z35" s="68"/>
      <c r="AA35" s="68"/>
      <c r="AB35" s="68"/>
      <c r="AC35" s="68"/>
      <c r="AD35" s="62"/>
    </row>
    <row r="36" spans="1:30" s="63" customFormat="1" ht="25.5" customHeight="1">
      <c r="A36" s="64"/>
      <c r="B36" s="61"/>
      <c r="C36" s="123" t="s">
        <v>83</v>
      </c>
      <c r="D36" s="68">
        <v>0</v>
      </c>
      <c r="E36" s="68">
        <v>0</v>
      </c>
      <c r="F36" s="68"/>
      <c r="G36" s="68"/>
      <c r="H36" s="68">
        <f t="shared" si="4"/>
        <v>0</v>
      </c>
      <c r="I36" s="95" t="s">
        <v>75</v>
      </c>
      <c r="J36" s="68">
        <v>10000</v>
      </c>
      <c r="K36" s="68"/>
      <c r="L36" s="68"/>
      <c r="M36" s="68"/>
      <c r="N36" s="68">
        <f t="shared" si="2"/>
        <v>10000</v>
      </c>
      <c r="O36" s="68"/>
      <c r="P36" s="68"/>
      <c r="Q36" s="68"/>
      <c r="R36" s="68"/>
      <c r="S36" s="68"/>
      <c r="T36" s="68"/>
      <c r="U36" s="68"/>
      <c r="V36" s="68">
        <f>SUM(P36:U36)</f>
        <v>0</v>
      </c>
      <c r="W36" s="68"/>
      <c r="X36" s="68"/>
      <c r="Y36" s="68"/>
      <c r="Z36" s="68"/>
      <c r="AA36" s="68"/>
      <c r="AB36" s="68"/>
      <c r="AC36" s="68"/>
      <c r="AD36" s="62"/>
    </row>
    <row r="37" spans="1:30" s="63" customFormat="1" ht="39.75" customHeight="1">
      <c r="A37" s="64"/>
      <c r="B37" s="61"/>
      <c r="C37" s="123" t="s">
        <v>84</v>
      </c>
      <c r="D37" s="68">
        <v>0</v>
      </c>
      <c r="E37" s="68">
        <v>0</v>
      </c>
      <c r="F37" s="68"/>
      <c r="G37" s="68"/>
      <c r="H37" s="68">
        <f t="shared" si="4"/>
        <v>0</v>
      </c>
      <c r="I37" s="95" t="s">
        <v>75</v>
      </c>
      <c r="J37" s="68">
        <v>40000</v>
      </c>
      <c r="K37" s="68"/>
      <c r="L37" s="68"/>
      <c r="M37" s="68"/>
      <c r="N37" s="68">
        <f t="shared" si="2"/>
        <v>40000</v>
      </c>
      <c r="O37" s="68"/>
      <c r="P37" s="68"/>
      <c r="Q37" s="68"/>
      <c r="R37" s="68"/>
      <c r="S37" s="68"/>
      <c r="T37" s="68"/>
      <c r="U37" s="68"/>
      <c r="V37" s="68">
        <f>SUM(P37:U37)</f>
        <v>0</v>
      </c>
      <c r="W37" s="68"/>
      <c r="X37" s="68"/>
      <c r="Y37" s="68"/>
      <c r="Z37" s="68"/>
      <c r="AA37" s="68"/>
      <c r="AB37" s="68"/>
      <c r="AC37" s="68"/>
      <c r="AD37" s="62"/>
    </row>
    <row r="38" spans="1:30" s="63" customFormat="1" ht="25.5" customHeight="1">
      <c r="A38" s="64"/>
      <c r="B38" s="61"/>
      <c r="C38" s="123" t="s">
        <v>85</v>
      </c>
      <c r="D38" s="68">
        <v>0</v>
      </c>
      <c r="E38" s="68">
        <v>0</v>
      </c>
      <c r="F38" s="68"/>
      <c r="G38" s="68"/>
      <c r="H38" s="68">
        <f t="shared" si="4"/>
        <v>0</v>
      </c>
      <c r="I38" s="95" t="s">
        <v>75</v>
      </c>
      <c r="J38" s="68"/>
      <c r="K38" s="68"/>
      <c r="L38" s="68"/>
      <c r="M38" s="68"/>
      <c r="N38" s="68">
        <f t="shared" si="2"/>
        <v>0</v>
      </c>
      <c r="O38" s="68"/>
      <c r="P38" s="68"/>
      <c r="Q38" s="68"/>
      <c r="R38" s="68"/>
      <c r="S38" s="68"/>
      <c r="T38" s="68"/>
      <c r="U38" s="68"/>
      <c r="V38" s="68">
        <f>SUM(P38:U38)</f>
        <v>0</v>
      </c>
      <c r="W38" s="68"/>
      <c r="X38" s="68"/>
      <c r="Y38" s="68"/>
      <c r="Z38" s="68"/>
      <c r="AA38" s="68"/>
      <c r="AB38" s="68"/>
      <c r="AC38" s="68"/>
      <c r="AD38" s="62"/>
    </row>
    <row r="39" spans="1:30" s="63" customFormat="1" ht="40.5" customHeight="1">
      <c r="A39" s="64"/>
      <c r="B39" s="61"/>
      <c r="C39" s="123" t="s">
        <v>86</v>
      </c>
      <c r="D39" s="96">
        <v>0</v>
      </c>
      <c r="E39" s="96">
        <v>0</v>
      </c>
      <c r="F39" s="96"/>
      <c r="G39" s="96"/>
      <c r="H39" s="96">
        <f t="shared" si="4"/>
        <v>0</v>
      </c>
      <c r="I39" s="95" t="s">
        <v>75</v>
      </c>
      <c r="J39" s="96"/>
      <c r="K39" s="96"/>
      <c r="L39" s="96"/>
      <c r="M39" s="96"/>
      <c r="N39" s="96">
        <f t="shared" si="2"/>
        <v>0</v>
      </c>
      <c r="O39" s="68"/>
      <c r="P39" s="68"/>
      <c r="Q39" s="68"/>
      <c r="R39" s="68"/>
      <c r="S39" s="68"/>
      <c r="T39" s="68"/>
      <c r="U39" s="68"/>
      <c r="V39" s="68">
        <f>SUM(P39:U39)</f>
        <v>0</v>
      </c>
      <c r="W39" s="68"/>
      <c r="X39" s="68"/>
      <c r="Y39" s="68"/>
      <c r="Z39" s="68"/>
      <c r="AA39" s="68"/>
      <c r="AB39" s="68"/>
      <c r="AC39" s="68"/>
      <c r="AD39" s="62"/>
    </row>
    <row r="40" spans="1:30" s="63" customFormat="1" ht="25.5" customHeight="1">
      <c r="A40" s="64"/>
      <c r="B40" s="61"/>
      <c r="C40" s="123" t="s">
        <v>100</v>
      </c>
      <c r="D40" s="68">
        <v>0</v>
      </c>
      <c r="E40" s="68">
        <v>0</v>
      </c>
      <c r="F40" s="68"/>
      <c r="G40" s="68"/>
      <c r="H40" s="68">
        <f t="shared" si="4"/>
        <v>0</v>
      </c>
      <c r="I40" s="95"/>
      <c r="J40" s="68">
        <v>463000</v>
      </c>
      <c r="K40" s="68"/>
      <c r="L40" s="68"/>
      <c r="M40" s="68"/>
      <c r="N40" s="68">
        <f t="shared" si="2"/>
        <v>463000</v>
      </c>
      <c r="O40" s="68"/>
      <c r="P40" s="68"/>
      <c r="Q40" s="68"/>
      <c r="R40" s="68"/>
      <c r="S40" s="68"/>
      <c r="T40" s="68"/>
      <c r="U40" s="68"/>
      <c r="V40" s="68">
        <f>SUM(P40:U40)</f>
        <v>0</v>
      </c>
      <c r="W40" s="68"/>
      <c r="X40" s="68"/>
      <c r="Y40" s="68"/>
      <c r="Z40" s="68"/>
      <c r="AA40" s="68"/>
      <c r="AB40" s="68"/>
      <c r="AC40" s="68"/>
      <c r="AD40" s="62"/>
    </row>
    <row r="41" spans="1:30" s="63" customFormat="1" ht="25.5" customHeight="1">
      <c r="A41" s="64"/>
      <c r="B41" s="61"/>
      <c r="C41" s="123" t="s">
        <v>87</v>
      </c>
      <c r="D41" s="68">
        <v>0</v>
      </c>
      <c r="E41" s="68">
        <v>0</v>
      </c>
      <c r="F41" s="68"/>
      <c r="G41" s="68"/>
      <c r="H41" s="68">
        <f t="shared" si="4"/>
        <v>0</v>
      </c>
      <c r="I41" s="95"/>
      <c r="J41" s="68">
        <v>15000</v>
      </c>
      <c r="K41" s="68">
        <v>10000</v>
      </c>
      <c r="L41" s="68"/>
      <c r="M41" s="68"/>
      <c r="N41" s="68">
        <f t="shared" si="2"/>
        <v>25000</v>
      </c>
      <c r="O41" s="68"/>
      <c r="P41" s="68"/>
      <c r="Q41" s="68"/>
      <c r="R41" s="68"/>
      <c r="S41" s="68"/>
      <c r="T41" s="68"/>
      <c r="U41" s="68"/>
      <c r="V41" s="68">
        <f>SUM(P41:U41)</f>
        <v>0</v>
      </c>
      <c r="W41" s="68"/>
      <c r="X41" s="68"/>
      <c r="Y41" s="68"/>
      <c r="Z41" s="68"/>
      <c r="AA41" s="68"/>
      <c r="AB41" s="68"/>
      <c r="AC41" s="68"/>
      <c r="AD41" s="62"/>
    </row>
    <row r="42" spans="1:30" s="63" customFormat="1" ht="25.5" customHeight="1">
      <c r="A42" s="64"/>
      <c r="B42" s="61"/>
      <c r="C42" s="123" t="s">
        <v>88</v>
      </c>
      <c r="D42" s="68">
        <v>0</v>
      </c>
      <c r="E42" s="68">
        <v>0</v>
      </c>
      <c r="F42" s="68"/>
      <c r="G42" s="68"/>
      <c r="H42" s="68">
        <f t="shared" si="4"/>
        <v>0</v>
      </c>
      <c r="I42" s="95" t="s">
        <v>75</v>
      </c>
      <c r="J42" s="68"/>
      <c r="K42" s="68"/>
      <c r="L42" s="68"/>
      <c r="M42" s="68"/>
      <c r="N42" s="68">
        <f t="shared" si="2"/>
        <v>0</v>
      </c>
      <c r="O42" s="68"/>
      <c r="P42" s="68"/>
      <c r="Q42" s="68"/>
      <c r="R42" s="68"/>
      <c r="S42" s="68"/>
      <c r="T42" s="68"/>
      <c r="U42" s="68"/>
      <c r="V42" s="68">
        <f>SUM(P42:U42)</f>
        <v>0</v>
      </c>
      <c r="W42" s="68"/>
      <c r="X42" s="68"/>
      <c r="Y42" s="68"/>
      <c r="Z42" s="68"/>
      <c r="AA42" s="68"/>
      <c r="AB42" s="68"/>
      <c r="AC42" s="68"/>
      <c r="AD42" s="62"/>
    </row>
    <row r="43" spans="1:30" s="63" customFormat="1" ht="25.5" customHeight="1">
      <c r="A43" s="64"/>
      <c r="B43" s="61"/>
      <c r="C43" s="123" t="s">
        <v>89</v>
      </c>
      <c r="D43" s="68">
        <v>0</v>
      </c>
      <c r="E43" s="68">
        <v>0</v>
      </c>
      <c r="F43" s="68"/>
      <c r="G43" s="68"/>
      <c r="H43" s="68">
        <f t="shared" si="4"/>
        <v>0</v>
      </c>
      <c r="I43" s="95"/>
      <c r="J43" s="68">
        <v>25000</v>
      </c>
      <c r="K43" s="68"/>
      <c r="L43" s="68"/>
      <c r="M43" s="68"/>
      <c r="N43" s="68">
        <f t="shared" si="2"/>
        <v>25000</v>
      </c>
      <c r="O43" s="68"/>
      <c r="P43" s="68"/>
      <c r="Q43" s="68"/>
      <c r="R43" s="68"/>
      <c r="S43" s="68"/>
      <c r="T43" s="68"/>
      <c r="U43" s="68"/>
      <c r="V43" s="68">
        <f>SUM(P43:U43)</f>
        <v>0</v>
      </c>
      <c r="W43" s="68"/>
      <c r="X43" s="68"/>
      <c r="Y43" s="68"/>
      <c r="Z43" s="68"/>
      <c r="AA43" s="68"/>
      <c r="AB43" s="68"/>
      <c r="AC43" s="68"/>
      <c r="AD43" s="62"/>
    </row>
    <row r="44" spans="1:30" s="63" customFormat="1" ht="39.75" customHeight="1">
      <c r="A44" s="64"/>
      <c r="B44" s="61"/>
      <c r="C44" s="62" t="s">
        <v>101</v>
      </c>
      <c r="D44" s="96">
        <v>0</v>
      </c>
      <c r="E44" s="96">
        <v>0</v>
      </c>
      <c r="F44" s="96"/>
      <c r="G44" s="96"/>
      <c r="H44" s="96">
        <f t="shared" ref="H44" si="6">SUM(D44:G44)</f>
        <v>0</v>
      </c>
      <c r="I44" s="96"/>
      <c r="J44" s="96">
        <v>20000</v>
      </c>
      <c r="K44" s="96">
        <v>10000</v>
      </c>
      <c r="L44" s="96"/>
      <c r="M44" s="96"/>
      <c r="N44" s="96">
        <f t="shared" si="2"/>
        <v>30000</v>
      </c>
      <c r="O44" s="68"/>
      <c r="P44" s="68"/>
      <c r="Q44" s="68"/>
      <c r="R44" s="68"/>
      <c r="S44" s="68"/>
      <c r="T44" s="68"/>
      <c r="U44" s="68"/>
      <c r="V44" s="68">
        <f>SUM(P44:U44)</f>
        <v>0</v>
      </c>
      <c r="W44" s="68"/>
      <c r="X44" s="68"/>
      <c r="Y44" s="68"/>
      <c r="Z44" s="68"/>
      <c r="AA44" s="68"/>
      <c r="AB44" s="68"/>
      <c r="AC44" s="68"/>
      <c r="AD44" s="62"/>
    </row>
    <row r="45" spans="1:30" s="63" customFormat="1" ht="25.5" customHeight="1">
      <c r="A45" s="64"/>
      <c r="B45" s="61"/>
      <c r="C45" s="62" t="s">
        <v>102</v>
      </c>
      <c r="D45" s="96">
        <v>0</v>
      </c>
      <c r="E45" s="96">
        <v>0</v>
      </c>
      <c r="F45" s="96"/>
      <c r="G45" s="96"/>
      <c r="H45" s="96">
        <f t="shared" ref="H45" si="7">SUM(D45:G45)</f>
        <v>0</v>
      </c>
      <c r="I45" s="68"/>
      <c r="J45" s="68">
        <v>63600</v>
      </c>
      <c r="K45" s="68"/>
      <c r="L45" s="68"/>
      <c r="M45" s="68"/>
      <c r="N45" s="96">
        <f t="shared" si="2"/>
        <v>63600</v>
      </c>
      <c r="O45" s="68"/>
      <c r="P45" s="68"/>
      <c r="Q45" s="68"/>
      <c r="R45" s="68"/>
      <c r="S45" s="68"/>
      <c r="T45" s="68"/>
      <c r="U45" s="68"/>
      <c r="V45" s="68">
        <f>SUM(P45:U45)</f>
        <v>0</v>
      </c>
      <c r="W45" s="68"/>
      <c r="X45" s="68"/>
      <c r="Y45" s="68"/>
      <c r="Z45" s="68"/>
      <c r="AA45" s="68"/>
      <c r="AB45" s="68"/>
      <c r="AC45" s="68"/>
      <c r="AD45" s="62"/>
    </row>
    <row r="46" spans="1:30" s="63" customFormat="1" ht="45" customHeight="1">
      <c r="A46" s="64"/>
      <c r="B46" s="61"/>
      <c r="C46" s="62" t="s">
        <v>103</v>
      </c>
      <c r="D46" s="96">
        <v>0</v>
      </c>
      <c r="E46" s="96">
        <v>0</v>
      </c>
      <c r="F46" s="96"/>
      <c r="G46" s="96"/>
      <c r="H46" s="96">
        <f t="shared" ref="H46" si="8">SUM(D46:G46)</f>
        <v>0</v>
      </c>
      <c r="I46" s="68"/>
      <c r="J46" s="96">
        <v>10000</v>
      </c>
      <c r="K46" s="96"/>
      <c r="L46" s="96"/>
      <c r="M46" s="96"/>
      <c r="N46" s="96">
        <f t="shared" si="2"/>
        <v>10000</v>
      </c>
      <c r="O46" s="68"/>
      <c r="P46" s="68"/>
      <c r="Q46" s="68"/>
      <c r="R46" s="68"/>
      <c r="S46" s="68"/>
      <c r="T46" s="68"/>
      <c r="U46" s="68"/>
      <c r="V46" s="68">
        <f>SUM(P46:U46)</f>
        <v>0</v>
      </c>
      <c r="W46" s="68"/>
      <c r="X46" s="68"/>
      <c r="Y46" s="68"/>
      <c r="Z46" s="68"/>
      <c r="AA46" s="68"/>
      <c r="AB46" s="68"/>
      <c r="AC46" s="68"/>
      <c r="AD46" s="62"/>
    </row>
    <row r="47" spans="1:30" s="63" customFormat="1" ht="25.5" customHeight="1">
      <c r="A47" s="64"/>
      <c r="B47" s="61"/>
      <c r="C47" s="94" t="s">
        <v>106</v>
      </c>
      <c r="D47" s="96">
        <v>0</v>
      </c>
      <c r="E47" s="96">
        <v>0</v>
      </c>
      <c r="F47" s="96"/>
      <c r="G47" s="96"/>
      <c r="H47" s="96">
        <f t="shared" ref="H47:H49" si="9">SUM(D47:G47)</f>
        <v>0</v>
      </c>
      <c r="I47" s="68"/>
      <c r="J47" s="68">
        <v>0</v>
      </c>
      <c r="K47" s="68">
        <v>0</v>
      </c>
      <c r="L47" s="68"/>
      <c r="M47" s="68"/>
      <c r="N47" s="68">
        <f t="shared" si="2"/>
        <v>0</v>
      </c>
      <c r="O47" s="95" t="s">
        <v>75</v>
      </c>
      <c r="P47" s="68"/>
      <c r="Q47" s="68"/>
      <c r="R47" s="68"/>
      <c r="S47" s="68"/>
      <c r="T47" s="68"/>
      <c r="U47" s="68"/>
      <c r="V47" s="68">
        <f>SUM(P47:U47)</f>
        <v>0</v>
      </c>
      <c r="W47" s="68"/>
      <c r="X47" s="68"/>
      <c r="Y47" s="68"/>
      <c r="Z47" s="68"/>
      <c r="AA47" s="68"/>
      <c r="AB47" s="68"/>
      <c r="AC47" s="68"/>
      <c r="AD47" s="62"/>
    </row>
    <row r="48" spans="1:30" s="63" customFormat="1" ht="25.5" customHeight="1">
      <c r="A48" s="64"/>
      <c r="B48" s="61"/>
      <c r="C48" s="94" t="s">
        <v>104</v>
      </c>
      <c r="D48" s="96">
        <v>0</v>
      </c>
      <c r="E48" s="96">
        <v>0</v>
      </c>
      <c r="F48" s="96"/>
      <c r="G48" s="96"/>
      <c r="H48" s="96">
        <f t="shared" si="9"/>
        <v>0</v>
      </c>
      <c r="I48" s="68"/>
      <c r="J48" s="68">
        <v>0</v>
      </c>
      <c r="K48" s="68">
        <v>0</v>
      </c>
      <c r="L48" s="68"/>
      <c r="M48" s="68"/>
      <c r="N48" s="68">
        <f t="shared" si="2"/>
        <v>0</v>
      </c>
      <c r="O48" s="95" t="s">
        <v>75</v>
      </c>
      <c r="P48" s="68"/>
      <c r="Q48" s="68"/>
      <c r="R48" s="68"/>
      <c r="S48" s="68"/>
      <c r="T48" s="68"/>
      <c r="U48" s="68"/>
      <c r="V48" s="68">
        <f>SUM(P48:U48)</f>
        <v>0</v>
      </c>
      <c r="W48" s="68"/>
      <c r="X48" s="68"/>
      <c r="Y48" s="68"/>
      <c r="Z48" s="68"/>
      <c r="AA48" s="68"/>
      <c r="AB48" s="68"/>
      <c r="AC48" s="68"/>
      <c r="AD48" s="62"/>
    </row>
    <row r="49" spans="1:30" s="63" customFormat="1" ht="25.5" customHeight="1">
      <c r="A49" s="64"/>
      <c r="B49" s="61"/>
      <c r="C49" s="94" t="s">
        <v>105</v>
      </c>
      <c r="D49" s="96">
        <v>0</v>
      </c>
      <c r="E49" s="96">
        <v>0</v>
      </c>
      <c r="F49" s="96"/>
      <c r="G49" s="96"/>
      <c r="H49" s="96">
        <f t="shared" si="9"/>
        <v>0</v>
      </c>
      <c r="I49" s="68"/>
      <c r="J49" s="68">
        <v>0</v>
      </c>
      <c r="K49" s="68">
        <v>0</v>
      </c>
      <c r="L49" s="68"/>
      <c r="M49" s="68"/>
      <c r="N49" s="68">
        <f t="shared" si="2"/>
        <v>0</v>
      </c>
      <c r="O49" s="95" t="s">
        <v>75</v>
      </c>
      <c r="P49" s="68"/>
      <c r="Q49" s="68"/>
      <c r="R49" s="68"/>
      <c r="S49" s="68"/>
      <c r="T49" s="68"/>
      <c r="U49" s="68"/>
      <c r="V49" s="68">
        <f>SUM(P49:U49)</f>
        <v>0</v>
      </c>
      <c r="W49" s="68"/>
      <c r="X49" s="68"/>
      <c r="Y49" s="68"/>
      <c r="Z49" s="68"/>
      <c r="AA49" s="68"/>
      <c r="AB49" s="68"/>
      <c r="AC49" s="68"/>
      <c r="AD49" s="62"/>
    </row>
    <row r="50" spans="1:30" s="63" customFormat="1" ht="25.5" customHeight="1">
      <c r="A50" s="64"/>
      <c r="B50" s="61"/>
      <c r="C50" s="62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2"/>
    </row>
    <row r="51" spans="1:30" s="63" customFormat="1" ht="25.5" customHeight="1">
      <c r="A51" s="64"/>
      <c r="B51" s="61"/>
      <c r="C51" s="62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2"/>
    </row>
    <row r="52" spans="1:30" s="63" customFormat="1" ht="25.5" customHeight="1">
      <c r="A52" s="64"/>
      <c r="B52" s="61"/>
      <c r="C52" s="62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2"/>
    </row>
    <row r="53" spans="1:30" s="63" customFormat="1" ht="25.5" customHeight="1">
      <c r="A53" s="64"/>
      <c r="B53" s="61"/>
      <c r="C53" s="62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2"/>
    </row>
    <row r="54" spans="1:30" s="63" customFormat="1" ht="25.5" customHeight="1">
      <c r="A54" s="64"/>
      <c r="B54" s="61"/>
      <c r="C54" s="62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2"/>
    </row>
    <row r="55" spans="1:30" s="63" customFormat="1" ht="25.5" customHeight="1">
      <c r="A55" s="64"/>
      <c r="B55" s="61"/>
      <c r="C55" s="62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2"/>
    </row>
    <row r="56" spans="1:30" s="63" customFormat="1" ht="25.5" customHeight="1">
      <c r="A56" s="64"/>
      <c r="B56" s="61"/>
      <c r="C56" s="62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2"/>
    </row>
    <row r="57" spans="1:30" s="63" customFormat="1">
      <c r="A57" s="64"/>
      <c r="B57" s="61">
        <v>2</v>
      </c>
      <c r="C57" s="62"/>
      <c r="D57" s="68"/>
      <c r="E57" s="68"/>
      <c r="F57" s="68"/>
      <c r="G57" s="68"/>
      <c r="H57" s="68">
        <f t="shared" ref="H57:H67" si="10">SUM(D57:G57)</f>
        <v>0</v>
      </c>
      <c r="I57" s="68"/>
      <c r="J57" s="68"/>
      <c r="K57" s="68"/>
      <c r="L57" s="68"/>
      <c r="M57" s="68"/>
      <c r="N57" s="68">
        <f t="shared" ref="N57:N67" si="11">SUM(J57:M57)</f>
        <v>0</v>
      </c>
      <c r="O57" s="68"/>
      <c r="P57" s="68"/>
      <c r="Q57" s="68"/>
      <c r="R57" s="68"/>
      <c r="S57" s="68"/>
      <c r="T57" s="68"/>
      <c r="U57" s="68"/>
      <c r="V57" s="68">
        <f>SUM(P57:U57)</f>
        <v>0</v>
      </c>
      <c r="W57" s="68"/>
      <c r="X57" s="68"/>
      <c r="Y57" s="68"/>
      <c r="Z57" s="68"/>
      <c r="AA57" s="68"/>
      <c r="AB57" s="68">
        <f t="shared" ref="AB57:AB67" si="12">SUM(X57:AA57)</f>
        <v>0</v>
      </c>
      <c r="AC57" s="68"/>
      <c r="AD57" s="62"/>
    </row>
    <row r="58" spans="1:30" s="63" customFormat="1">
      <c r="A58" s="64"/>
      <c r="B58" s="61">
        <v>3</v>
      </c>
      <c r="C58" s="62"/>
      <c r="D58" s="68"/>
      <c r="E58" s="68"/>
      <c r="F58" s="68"/>
      <c r="G58" s="68"/>
      <c r="H58" s="68">
        <f t="shared" si="10"/>
        <v>0</v>
      </c>
      <c r="I58" s="68"/>
      <c r="J58" s="68"/>
      <c r="K58" s="68"/>
      <c r="L58" s="68"/>
      <c r="M58" s="68"/>
      <c r="N58" s="68">
        <f t="shared" si="11"/>
        <v>0</v>
      </c>
      <c r="O58" s="68"/>
      <c r="P58" s="68"/>
      <c r="Q58" s="68"/>
      <c r="R58" s="68"/>
      <c r="S58" s="68"/>
      <c r="T58" s="68"/>
      <c r="U58" s="68"/>
      <c r="V58" s="68">
        <f>SUM(P58:U58)</f>
        <v>0</v>
      </c>
      <c r="W58" s="68"/>
      <c r="X58" s="68"/>
      <c r="Y58" s="68"/>
      <c r="Z58" s="68"/>
      <c r="AA58" s="68"/>
      <c r="AB58" s="68">
        <f t="shared" si="12"/>
        <v>0</v>
      </c>
      <c r="AC58" s="68"/>
      <c r="AD58" s="62"/>
    </row>
    <row r="59" spans="1:30" s="63" customFormat="1" ht="21.75" customHeight="1">
      <c r="A59" s="64"/>
      <c r="B59" s="61">
        <v>4</v>
      </c>
      <c r="C59" s="62"/>
      <c r="D59" s="68"/>
      <c r="E59" s="68"/>
      <c r="F59" s="68"/>
      <c r="G59" s="68"/>
      <c r="H59" s="68">
        <f t="shared" si="10"/>
        <v>0</v>
      </c>
      <c r="I59" s="68"/>
      <c r="J59" s="68"/>
      <c r="K59" s="68"/>
      <c r="L59" s="68"/>
      <c r="M59" s="68"/>
      <c r="N59" s="68">
        <f t="shared" si="11"/>
        <v>0</v>
      </c>
      <c r="O59" s="68"/>
      <c r="P59" s="68"/>
      <c r="Q59" s="68"/>
      <c r="R59" s="68"/>
      <c r="S59" s="68"/>
      <c r="T59" s="68"/>
      <c r="U59" s="68"/>
      <c r="V59" s="68">
        <f>SUM(P59:U59)</f>
        <v>0</v>
      </c>
      <c r="W59" s="68"/>
      <c r="X59" s="68"/>
      <c r="Y59" s="68"/>
      <c r="Z59" s="68"/>
      <c r="AA59" s="68"/>
      <c r="AB59" s="68">
        <f t="shared" si="12"/>
        <v>0</v>
      </c>
      <c r="AC59" s="68"/>
      <c r="AD59" s="62"/>
    </row>
    <row r="60" spans="1:30" s="63" customFormat="1">
      <c r="A60" s="64"/>
      <c r="B60" s="61">
        <v>5</v>
      </c>
      <c r="C60" s="62"/>
      <c r="D60" s="68"/>
      <c r="E60" s="68"/>
      <c r="F60" s="68"/>
      <c r="G60" s="68"/>
      <c r="H60" s="68">
        <f t="shared" si="10"/>
        <v>0</v>
      </c>
      <c r="I60" s="68"/>
      <c r="J60" s="68"/>
      <c r="K60" s="68"/>
      <c r="L60" s="68"/>
      <c r="M60" s="68"/>
      <c r="N60" s="68">
        <f t="shared" si="11"/>
        <v>0</v>
      </c>
      <c r="O60" s="68"/>
      <c r="P60" s="68"/>
      <c r="Q60" s="68"/>
      <c r="R60" s="68"/>
      <c r="S60" s="68"/>
      <c r="T60" s="68"/>
      <c r="U60" s="68"/>
      <c r="V60" s="68">
        <f>SUM(P60:U60)</f>
        <v>0</v>
      </c>
      <c r="W60" s="68"/>
      <c r="X60" s="68"/>
      <c r="Y60" s="68"/>
      <c r="Z60" s="68"/>
      <c r="AA60" s="68"/>
      <c r="AB60" s="68">
        <f t="shared" si="12"/>
        <v>0</v>
      </c>
      <c r="AC60" s="68"/>
      <c r="AD60" s="62"/>
    </row>
    <row r="61" spans="1:30" s="63" customFormat="1" ht="21.75" customHeight="1">
      <c r="A61" s="64"/>
      <c r="B61" s="61">
        <v>6</v>
      </c>
      <c r="C61" s="62"/>
      <c r="D61" s="68"/>
      <c r="E61" s="68"/>
      <c r="F61" s="68"/>
      <c r="G61" s="68"/>
      <c r="H61" s="68">
        <f t="shared" si="10"/>
        <v>0</v>
      </c>
      <c r="I61" s="68"/>
      <c r="J61" s="68"/>
      <c r="K61" s="68"/>
      <c r="L61" s="68"/>
      <c r="M61" s="68"/>
      <c r="N61" s="68">
        <f t="shared" si="11"/>
        <v>0</v>
      </c>
      <c r="O61" s="68"/>
      <c r="P61" s="68"/>
      <c r="Q61" s="68"/>
      <c r="R61" s="68"/>
      <c r="S61" s="68"/>
      <c r="T61" s="68"/>
      <c r="U61" s="68"/>
      <c r="V61" s="68">
        <f>SUM(P61:U61)</f>
        <v>0</v>
      </c>
      <c r="W61" s="68"/>
      <c r="X61" s="68"/>
      <c r="Y61" s="68"/>
      <c r="Z61" s="68"/>
      <c r="AA61" s="68"/>
      <c r="AB61" s="68">
        <f t="shared" si="12"/>
        <v>0</v>
      </c>
      <c r="AC61" s="68"/>
      <c r="AD61" s="62"/>
    </row>
    <row r="62" spans="1:30" s="63" customFormat="1" ht="21.75" hidden="1" customHeight="1">
      <c r="A62" s="64"/>
      <c r="B62" s="61">
        <v>4</v>
      </c>
      <c r="C62" s="62"/>
      <c r="D62" s="68"/>
      <c r="E62" s="68"/>
      <c r="F62" s="68"/>
      <c r="G62" s="68"/>
      <c r="H62" s="68">
        <f t="shared" si="10"/>
        <v>0</v>
      </c>
      <c r="I62" s="68"/>
      <c r="J62" s="68"/>
      <c r="K62" s="68"/>
      <c r="L62" s="68"/>
      <c r="M62" s="68"/>
      <c r="N62" s="68">
        <f t="shared" si="11"/>
        <v>0</v>
      </c>
      <c r="O62" s="68"/>
      <c r="P62" s="68"/>
      <c r="Q62" s="68"/>
      <c r="R62" s="68"/>
      <c r="S62" s="68"/>
      <c r="T62" s="68"/>
      <c r="U62" s="68"/>
      <c r="V62" s="68">
        <f>SUM(P62:U62)</f>
        <v>0</v>
      </c>
      <c r="W62" s="68"/>
      <c r="X62" s="68"/>
      <c r="Y62" s="68"/>
      <c r="Z62" s="68"/>
      <c r="AA62" s="68"/>
      <c r="AB62" s="68">
        <f t="shared" si="12"/>
        <v>0</v>
      </c>
      <c r="AC62" s="68"/>
      <c r="AD62" s="62"/>
    </row>
    <row r="63" spans="1:30" s="63" customFormat="1" ht="21.75" hidden="1" customHeight="1">
      <c r="A63" s="64"/>
      <c r="B63" s="61">
        <v>5</v>
      </c>
      <c r="C63" s="62"/>
      <c r="D63" s="68"/>
      <c r="E63" s="68"/>
      <c r="F63" s="68"/>
      <c r="G63" s="68"/>
      <c r="H63" s="68">
        <f t="shared" si="10"/>
        <v>0</v>
      </c>
      <c r="I63" s="68"/>
      <c r="J63" s="68"/>
      <c r="K63" s="68"/>
      <c r="L63" s="68"/>
      <c r="M63" s="68"/>
      <c r="N63" s="68">
        <f t="shared" si="11"/>
        <v>0</v>
      </c>
      <c r="O63" s="68"/>
      <c r="P63" s="68"/>
      <c r="Q63" s="68"/>
      <c r="R63" s="68"/>
      <c r="S63" s="68"/>
      <c r="T63" s="68"/>
      <c r="U63" s="68"/>
      <c r="V63" s="68">
        <f>SUM(P63:U63)</f>
        <v>0</v>
      </c>
      <c r="W63" s="68"/>
      <c r="X63" s="68"/>
      <c r="Y63" s="68"/>
      <c r="Z63" s="68"/>
      <c r="AA63" s="68"/>
      <c r="AB63" s="68">
        <f t="shared" si="12"/>
        <v>0</v>
      </c>
      <c r="AC63" s="68"/>
      <c r="AD63" s="62"/>
    </row>
    <row r="64" spans="1:30" s="63" customFormat="1">
      <c r="A64" s="64"/>
      <c r="B64" s="65">
        <v>7</v>
      </c>
      <c r="C64" s="62"/>
      <c r="D64" s="68"/>
      <c r="E64" s="68"/>
      <c r="F64" s="68"/>
      <c r="G64" s="68"/>
      <c r="H64" s="68">
        <f t="shared" si="10"/>
        <v>0</v>
      </c>
      <c r="I64" s="68"/>
      <c r="J64" s="68"/>
      <c r="K64" s="68"/>
      <c r="L64" s="68"/>
      <c r="M64" s="68"/>
      <c r="N64" s="68">
        <f t="shared" si="11"/>
        <v>0</v>
      </c>
      <c r="O64" s="68"/>
      <c r="P64" s="68"/>
      <c r="Q64" s="68"/>
      <c r="R64" s="68"/>
      <c r="S64" s="68"/>
      <c r="T64" s="68"/>
      <c r="U64" s="68"/>
      <c r="V64" s="68">
        <f>SUM(P64:U64)</f>
        <v>0</v>
      </c>
      <c r="W64" s="68"/>
      <c r="X64" s="68"/>
      <c r="Y64" s="68"/>
      <c r="Z64" s="68"/>
      <c r="AA64" s="68"/>
      <c r="AB64" s="68">
        <f t="shared" si="12"/>
        <v>0</v>
      </c>
      <c r="AC64" s="68"/>
      <c r="AD64" s="62"/>
    </row>
    <row r="65" spans="1:30" s="63" customFormat="1">
      <c r="A65" s="64"/>
      <c r="B65" s="65">
        <v>8</v>
      </c>
      <c r="C65" s="62"/>
      <c r="D65" s="68"/>
      <c r="E65" s="68"/>
      <c r="F65" s="68"/>
      <c r="G65" s="68"/>
      <c r="H65" s="68">
        <f t="shared" si="10"/>
        <v>0</v>
      </c>
      <c r="I65" s="68"/>
      <c r="J65" s="68"/>
      <c r="K65" s="68"/>
      <c r="L65" s="68"/>
      <c r="M65" s="68"/>
      <c r="N65" s="68">
        <f t="shared" si="11"/>
        <v>0</v>
      </c>
      <c r="O65" s="68"/>
      <c r="P65" s="68"/>
      <c r="Q65" s="68"/>
      <c r="R65" s="68"/>
      <c r="S65" s="68"/>
      <c r="T65" s="68"/>
      <c r="U65" s="68"/>
      <c r="V65" s="68">
        <f>SUM(P65:U65)</f>
        <v>0</v>
      </c>
      <c r="W65" s="68"/>
      <c r="X65" s="68"/>
      <c r="Y65" s="68"/>
      <c r="Z65" s="68"/>
      <c r="AA65" s="68"/>
      <c r="AB65" s="68">
        <f t="shared" si="12"/>
        <v>0</v>
      </c>
      <c r="AC65" s="68"/>
      <c r="AD65" s="62"/>
    </row>
    <row r="66" spans="1:30" s="63" customFormat="1">
      <c r="A66" s="64"/>
      <c r="B66" s="61">
        <v>9</v>
      </c>
      <c r="C66" s="62"/>
      <c r="D66" s="68"/>
      <c r="E66" s="68"/>
      <c r="F66" s="68"/>
      <c r="G66" s="68"/>
      <c r="H66" s="68">
        <f t="shared" si="10"/>
        <v>0</v>
      </c>
      <c r="I66" s="68"/>
      <c r="J66" s="68"/>
      <c r="K66" s="68"/>
      <c r="L66" s="68"/>
      <c r="M66" s="68"/>
      <c r="N66" s="68">
        <f t="shared" si="11"/>
        <v>0</v>
      </c>
      <c r="O66" s="68"/>
      <c r="P66" s="68"/>
      <c r="Q66" s="68"/>
      <c r="R66" s="68"/>
      <c r="S66" s="68"/>
      <c r="T66" s="68"/>
      <c r="U66" s="68"/>
      <c r="V66" s="68">
        <f>SUM(P66:U66)</f>
        <v>0</v>
      </c>
      <c r="W66" s="68"/>
      <c r="X66" s="68"/>
      <c r="Y66" s="68"/>
      <c r="Z66" s="68"/>
      <c r="AA66" s="68"/>
      <c r="AB66" s="68">
        <f t="shared" si="12"/>
        <v>0</v>
      </c>
      <c r="AC66" s="68"/>
      <c r="AD66" s="62"/>
    </row>
    <row r="67" spans="1:30" s="63" customFormat="1">
      <c r="A67" s="64"/>
      <c r="B67" s="61">
        <v>10</v>
      </c>
      <c r="C67" s="62"/>
      <c r="D67" s="68"/>
      <c r="E67" s="68"/>
      <c r="F67" s="68"/>
      <c r="G67" s="68"/>
      <c r="H67" s="68">
        <f t="shared" si="10"/>
        <v>0</v>
      </c>
      <c r="I67" s="68"/>
      <c r="J67" s="68"/>
      <c r="K67" s="68"/>
      <c r="L67" s="68"/>
      <c r="M67" s="68"/>
      <c r="N67" s="68">
        <f t="shared" si="11"/>
        <v>0</v>
      </c>
      <c r="O67" s="68"/>
      <c r="P67" s="68"/>
      <c r="Q67" s="68"/>
      <c r="R67" s="68"/>
      <c r="S67" s="68"/>
      <c r="T67" s="68"/>
      <c r="U67" s="68"/>
      <c r="V67" s="68">
        <f>SUM(P67:U67)</f>
        <v>0</v>
      </c>
      <c r="W67" s="68"/>
      <c r="X67" s="68"/>
      <c r="Y67" s="68"/>
      <c r="Z67" s="68"/>
      <c r="AA67" s="68"/>
      <c r="AB67" s="68">
        <f t="shared" si="12"/>
        <v>0</v>
      </c>
      <c r="AC67" s="68"/>
      <c r="AD67" s="62"/>
    </row>
    <row r="68" spans="1:30" s="113" customFormat="1">
      <c r="A68" s="124" t="s">
        <v>20</v>
      </c>
      <c r="B68" s="125"/>
      <c r="C68" s="112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2"/>
    </row>
    <row r="69" spans="1:30" s="118" customFormat="1">
      <c r="A69" s="114" t="s">
        <v>70</v>
      </c>
      <c r="B69" s="183" t="s">
        <v>71</v>
      </c>
      <c r="C69" s="184"/>
      <c r="D69" s="115">
        <f>SUM(D70:D81)</f>
        <v>0</v>
      </c>
      <c r="E69" s="115">
        <f>SUM(E70:E81)</f>
        <v>0</v>
      </c>
      <c r="F69" s="115">
        <f>SUM(F70:F81)</f>
        <v>0</v>
      </c>
      <c r="G69" s="115">
        <f>SUM(G70:G81)</f>
        <v>0</v>
      </c>
      <c r="H69" s="115">
        <f>SUM(D69:G69)</f>
        <v>0</v>
      </c>
      <c r="I69" s="116"/>
      <c r="J69" s="115">
        <f>SUM(J70:J81)</f>
        <v>0</v>
      </c>
      <c r="K69" s="115">
        <f>SUM(K70:K81)</f>
        <v>0</v>
      </c>
      <c r="L69" s="115">
        <f>SUM(L70:L81)</f>
        <v>0</v>
      </c>
      <c r="M69" s="115">
        <f>SUM(M70:M81)</f>
        <v>0</v>
      </c>
      <c r="N69" s="115">
        <f>SUM(J69:M69)</f>
        <v>0</v>
      </c>
      <c r="O69" s="116"/>
      <c r="P69" s="115">
        <f>SUM(P70:P81)</f>
        <v>0</v>
      </c>
      <c r="Q69" s="115"/>
      <c r="R69" s="115">
        <f>SUM(R70:R81)</f>
        <v>0</v>
      </c>
      <c r="S69" s="115"/>
      <c r="T69" s="115">
        <f>SUM(T70:T81)</f>
        <v>0</v>
      </c>
      <c r="U69" s="115">
        <f>SUM(U70:U81)</f>
        <v>0</v>
      </c>
      <c r="V69" s="115">
        <f>SUM(P69:U69)</f>
        <v>0</v>
      </c>
      <c r="W69" s="116"/>
      <c r="X69" s="115">
        <f>SUM(X70:X81)</f>
        <v>0</v>
      </c>
      <c r="Y69" s="115">
        <f>SUM(Y70:Y81)</f>
        <v>0</v>
      </c>
      <c r="Z69" s="115">
        <f>SUM(Z70:Z81)</f>
        <v>0</v>
      </c>
      <c r="AA69" s="115">
        <f>SUM(AA70:AA81)</f>
        <v>0</v>
      </c>
      <c r="AB69" s="115">
        <f>SUM(X69:AA69)</f>
        <v>0</v>
      </c>
      <c r="AC69" s="116"/>
      <c r="AD69" s="117"/>
    </row>
    <row r="70" spans="1:30" s="63" customFormat="1" ht="25.5" customHeight="1">
      <c r="A70" s="60"/>
      <c r="B70" s="61">
        <v>1</v>
      </c>
      <c r="C70" s="62"/>
      <c r="D70" s="68"/>
      <c r="E70" s="68"/>
      <c r="F70" s="68"/>
      <c r="G70" s="68"/>
      <c r="H70" s="68">
        <f>SUM(D70:G70)</f>
        <v>0</v>
      </c>
      <c r="I70" s="68"/>
      <c r="J70" s="68"/>
      <c r="K70" s="68"/>
      <c r="L70" s="68"/>
      <c r="M70" s="68"/>
      <c r="N70" s="68">
        <f>SUM(J70:M70)</f>
        <v>0</v>
      </c>
      <c r="O70" s="68"/>
      <c r="P70" s="68"/>
      <c r="Q70" s="68"/>
      <c r="R70" s="68"/>
      <c r="S70" s="68"/>
      <c r="T70" s="68"/>
      <c r="U70" s="68"/>
      <c r="V70" s="68">
        <f>SUM(P70:U70)</f>
        <v>0</v>
      </c>
      <c r="W70" s="68"/>
      <c r="X70" s="68"/>
      <c r="Y70" s="68"/>
      <c r="Z70" s="68"/>
      <c r="AA70" s="68"/>
      <c r="AB70" s="68">
        <f>SUM(X70:AA70)</f>
        <v>0</v>
      </c>
      <c r="AC70" s="68"/>
      <c r="AD70" s="62"/>
    </row>
    <row r="71" spans="1:30" s="63" customFormat="1">
      <c r="A71" s="64"/>
      <c r="B71" s="61">
        <v>2</v>
      </c>
      <c r="C71" s="62"/>
      <c r="D71" s="68"/>
      <c r="E71" s="68"/>
      <c r="F71" s="68"/>
      <c r="G71" s="68"/>
      <c r="H71" s="68">
        <f t="shared" ref="H71:H81" si="13">SUM(D71:G71)</f>
        <v>0</v>
      </c>
      <c r="I71" s="68"/>
      <c r="J71" s="68"/>
      <c r="K71" s="68"/>
      <c r="L71" s="68"/>
      <c r="M71" s="68"/>
      <c r="N71" s="68">
        <f t="shared" ref="N71:N81" si="14">SUM(J71:M71)</f>
        <v>0</v>
      </c>
      <c r="O71" s="68"/>
      <c r="P71" s="68"/>
      <c r="Q71" s="68"/>
      <c r="R71" s="68"/>
      <c r="S71" s="68"/>
      <c r="T71" s="68"/>
      <c r="U71" s="68"/>
      <c r="V71" s="68">
        <f>SUM(P71:U71)</f>
        <v>0</v>
      </c>
      <c r="W71" s="68"/>
      <c r="X71" s="68"/>
      <c r="Y71" s="68"/>
      <c r="Z71" s="68"/>
      <c r="AA71" s="68"/>
      <c r="AB71" s="68">
        <f t="shared" ref="AB71:AB81" si="15">SUM(X71:AA71)</f>
        <v>0</v>
      </c>
      <c r="AC71" s="68"/>
      <c r="AD71" s="62"/>
    </row>
    <row r="72" spans="1:30" s="63" customFormat="1">
      <c r="A72" s="64"/>
      <c r="B72" s="61">
        <v>3</v>
      </c>
      <c r="C72" s="62"/>
      <c r="D72" s="68"/>
      <c r="E72" s="68"/>
      <c r="F72" s="68"/>
      <c r="G72" s="68"/>
      <c r="H72" s="68">
        <f t="shared" si="13"/>
        <v>0</v>
      </c>
      <c r="I72" s="68"/>
      <c r="J72" s="68"/>
      <c r="K72" s="68"/>
      <c r="L72" s="68"/>
      <c r="M72" s="68"/>
      <c r="N72" s="68">
        <f t="shared" si="14"/>
        <v>0</v>
      </c>
      <c r="O72" s="68"/>
      <c r="P72" s="68"/>
      <c r="Q72" s="68"/>
      <c r="R72" s="68"/>
      <c r="S72" s="68"/>
      <c r="T72" s="68"/>
      <c r="U72" s="68"/>
      <c r="V72" s="68">
        <f>SUM(P72:U72)</f>
        <v>0</v>
      </c>
      <c r="W72" s="68"/>
      <c r="X72" s="68"/>
      <c r="Y72" s="68"/>
      <c r="Z72" s="68"/>
      <c r="AA72" s="68"/>
      <c r="AB72" s="68">
        <f t="shared" si="15"/>
        <v>0</v>
      </c>
      <c r="AC72" s="68"/>
      <c r="AD72" s="62"/>
    </row>
    <row r="73" spans="1:30" s="63" customFormat="1" ht="21.75" customHeight="1">
      <c r="A73" s="64"/>
      <c r="B73" s="61">
        <v>4</v>
      </c>
      <c r="C73" s="62"/>
      <c r="D73" s="68"/>
      <c r="E73" s="68"/>
      <c r="F73" s="68"/>
      <c r="G73" s="68"/>
      <c r="H73" s="68">
        <f t="shared" si="13"/>
        <v>0</v>
      </c>
      <c r="I73" s="68"/>
      <c r="J73" s="68"/>
      <c r="K73" s="68"/>
      <c r="L73" s="68"/>
      <c r="M73" s="68"/>
      <c r="N73" s="68">
        <f t="shared" si="14"/>
        <v>0</v>
      </c>
      <c r="O73" s="68"/>
      <c r="P73" s="68"/>
      <c r="Q73" s="68"/>
      <c r="R73" s="68"/>
      <c r="S73" s="68"/>
      <c r="T73" s="68"/>
      <c r="U73" s="68"/>
      <c r="V73" s="68">
        <f>SUM(P73:U73)</f>
        <v>0</v>
      </c>
      <c r="W73" s="68"/>
      <c r="X73" s="68"/>
      <c r="Y73" s="68"/>
      <c r="Z73" s="68"/>
      <c r="AA73" s="68"/>
      <c r="AB73" s="68">
        <f t="shared" si="15"/>
        <v>0</v>
      </c>
      <c r="AC73" s="68"/>
      <c r="AD73" s="62"/>
    </row>
    <row r="74" spans="1:30" s="63" customFormat="1">
      <c r="A74" s="64"/>
      <c r="B74" s="61">
        <v>5</v>
      </c>
      <c r="C74" s="62"/>
      <c r="D74" s="68"/>
      <c r="E74" s="68"/>
      <c r="F74" s="68"/>
      <c r="G74" s="68"/>
      <c r="H74" s="68">
        <f t="shared" si="13"/>
        <v>0</v>
      </c>
      <c r="I74" s="68"/>
      <c r="J74" s="68"/>
      <c r="K74" s="68"/>
      <c r="L74" s="68"/>
      <c r="M74" s="68"/>
      <c r="N74" s="68">
        <f t="shared" si="14"/>
        <v>0</v>
      </c>
      <c r="O74" s="68"/>
      <c r="P74" s="68"/>
      <c r="Q74" s="68"/>
      <c r="R74" s="68"/>
      <c r="S74" s="68"/>
      <c r="T74" s="68"/>
      <c r="U74" s="68"/>
      <c r="V74" s="68">
        <f>SUM(P74:U74)</f>
        <v>0</v>
      </c>
      <c r="W74" s="68"/>
      <c r="X74" s="68"/>
      <c r="Y74" s="68"/>
      <c r="Z74" s="68"/>
      <c r="AA74" s="68"/>
      <c r="AB74" s="68">
        <f t="shared" si="15"/>
        <v>0</v>
      </c>
      <c r="AC74" s="68"/>
      <c r="AD74" s="62"/>
    </row>
    <row r="75" spans="1:30" s="63" customFormat="1" ht="21.75" customHeight="1">
      <c r="A75" s="64"/>
      <c r="B75" s="61">
        <v>6</v>
      </c>
      <c r="C75" s="62"/>
      <c r="D75" s="68"/>
      <c r="E75" s="68"/>
      <c r="F75" s="68"/>
      <c r="G75" s="68"/>
      <c r="H75" s="68">
        <f t="shared" si="13"/>
        <v>0</v>
      </c>
      <c r="I75" s="68"/>
      <c r="J75" s="68"/>
      <c r="K75" s="68"/>
      <c r="L75" s="68"/>
      <c r="M75" s="68"/>
      <c r="N75" s="68">
        <f t="shared" si="14"/>
        <v>0</v>
      </c>
      <c r="O75" s="68"/>
      <c r="P75" s="68"/>
      <c r="Q75" s="68"/>
      <c r="R75" s="68"/>
      <c r="S75" s="68"/>
      <c r="T75" s="68"/>
      <c r="U75" s="68"/>
      <c r="V75" s="68">
        <f>SUM(P75:U75)</f>
        <v>0</v>
      </c>
      <c r="W75" s="68"/>
      <c r="X75" s="68"/>
      <c r="Y75" s="68"/>
      <c r="Z75" s="68"/>
      <c r="AA75" s="68"/>
      <c r="AB75" s="68">
        <f t="shared" si="15"/>
        <v>0</v>
      </c>
      <c r="AC75" s="68"/>
      <c r="AD75" s="62"/>
    </row>
    <row r="76" spans="1:30" s="63" customFormat="1" ht="21.75" hidden="1" customHeight="1">
      <c r="A76" s="64"/>
      <c r="B76" s="61">
        <v>4</v>
      </c>
      <c r="C76" s="62"/>
      <c r="D76" s="68"/>
      <c r="E76" s="68"/>
      <c r="F76" s="68"/>
      <c r="G76" s="68"/>
      <c r="H76" s="68">
        <f t="shared" si="13"/>
        <v>0</v>
      </c>
      <c r="I76" s="68"/>
      <c r="J76" s="68"/>
      <c r="K76" s="68"/>
      <c r="L76" s="68"/>
      <c r="M76" s="68"/>
      <c r="N76" s="68">
        <f t="shared" si="14"/>
        <v>0</v>
      </c>
      <c r="O76" s="68"/>
      <c r="P76" s="68"/>
      <c r="Q76" s="68"/>
      <c r="R76" s="68"/>
      <c r="S76" s="68"/>
      <c r="T76" s="68"/>
      <c r="U76" s="68"/>
      <c r="V76" s="68">
        <f>SUM(P76:U76)</f>
        <v>0</v>
      </c>
      <c r="W76" s="68"/>
      <c r="X76" s="68"/>
      <c r="Y76" s="68"/>
      <c r="Z76" s="68"/>
      <c r="AA76" s="68"/>
      <c r="AB76" s="68">
        <f t="shared" si="15"/>
        <v>0</v>
      </c>
      <c r="AC76" s="68"/>
      <c r="AD76" s="62"/>
    </row>
    <row r="77" spans="1:30" s="63" customFormat="1" ht="21.75" hidden="1" customHeight="1">
      <c r="A77" s="64"/>
      <c r="B77" s="61">
        <v>5</v>
      </c>
      <c r="C77" s="62"/>
      <c r="D77" s="68"/>
      <c r="E77" s="68"/>
      <c r="F77" s="68"/>
      <c r="G77" s="68"/>
      <c r="H77" s="68">
        <f t="shared" si="13"/>
        <v>0</v>
      </c>
      <c r="I77" s="68"/>
      <c r="J77" s="68"/>
      <c r="K77" s="68"/>
      <c r="L77" s="68"/>
      <c r="M77" s="68"/>
      <c r="N77" s="68">
        <f t="shared" si="14"/>
        <v>0</v>
      </c>
      <c r="O77" s="68"/>
      <c r="P77" s="68"/>
      <c r="Q77" s="68"/>
      <c r="R77" s="68"/>
      <c r="S77" s="68"/>
      <c r="T77" s="68"/>
      <c r="U77" s="68"/>
      <c r="V77" s="68">
        <f>SUM(P77:U77)</f>
        <v>0</v>
      </c>
      <c r="W77" s="68"/>
      <c r="X77" s="68"/>
      <c r="Y77" s="68"/>
      <c r="Z77" s="68"/>
      <c r="AA77" s="68"/>
      <c r="AB77" s="68">
        <f t="shared" si="15"/>
        <v>0</v>
      </c>
      <c r="AC77" s="68"/>
      <c r="AD77" s="62"/>
    </row>
    <row r="78" spans="1:30" s="63" customFormat="1">
      <c r="A78" s="64"/>
      <c r="B78" s="65">
        <v>7</v>
      </c>
      <c r="C78" s="62"/>
      <c r="D78" s="68"/>
      <c r="E78" s="68"/>
      <c r="F78" s="68"/>
      <c r="G78" s="68"/>
      <c r="H78" s="68">
        <f t="shared" si="13"/>
        <v>0</v>
      </c>
      <c r="I78" s="68"/>
      <c r="J78" s="68"/>
      <c r="K78" s="68"/>
      <c r="L78" s="68"/>
      <c r="M78" s="68"/>
      <c r="N78" s="68">
        <f t="shared" si="14"/>
        <v>0</v>
      </c>
      <c r="O78" s="68"/>
      <c r="P78" s="68"/>
      <c r="Q78" s="68"/>
      <c r="R78" s="68"/>
      <c r="S78" s="68"/>
      <c r="T78" s="68"/>
      <c r="U78" s="68"/>
      <c r="V78" s="68">
        <f>SUM(P78:U78)</f>
        <v>0</v>
      </c>
      <c r="W78" s="68"/>
      <c r="X78" s="68"/>
      <c r="Y78" s="68"/>
      <c r="Z78" s="68"/>
      <c r="AA78" s="68"/>
      <c r="AB78" s="68">
        <f t="shared" si="15"/>
        <v>0</v>
      </c>
      <c r="AC78" s="68"/>
      <c r="AD78" s="62"/>
    </row>
    <row r="79" spans="1:30" s="63" customFormat="1">
      <c r="A79" s="64"/>
      <c r="B79" s="65">
        <v>8</v>
      </c>
      <c r="C79" s="62"/>
      <c r="D79" s="68"/>
      <c r="E79" s="68"/>
      <c r="F79" s="68"/>
      <c r="G79" s="68"/>
      <c r="H79" s="68">
        <f t="shared" si="13"/>
        <v>0</v>
      </c>
      <c r="I79" s="68"/>
      <c r="J79" s="68"/>
      <c r="K79" s="68"/>
      <c r="L79" s="68"/>
      <c r="M79" s="68"/>
      <c r="N79" s="68">
        <f t="shared" si="14"/>
        <v>0</v>
      </c>
      <c r="O79" s="68"/>
      <c r="P79" s="68"/>
      <c r="Q79" s="68"/>
      <c r="R79" s="68"/>
      <c r="S79" s="68"/>
      <c r="T79" s="68"/>
      <c r="U79" s="68"/>
      <c r="V79" s="68">
        <f>SUM(P79:U79)</f>
        <v>0</v>
      </c>
      <c r="W79" s="68"/>
      <c r="X79" s="68"/>
      <c r="Y79" s="68"/>
      <c r="Z79" s="68"/>
      <c r="AA79" s="68"/>
      <c r="AB79" s="68">
        <f t="shared" si="15"/>
        <v>0</v>
      </c>
      <c r="AC79" s="68"/>
      <c r="AD79" s="62"/>
    </row>
    <row r="80" spans="1:30" s="63" customFormat="1">
      <c r="A80" s="64"/>
      <c r="B80" s="61">
        <v>9</v>
      </c>
      <c r="C80" s="62"/>
      <c r="D80" s="68"/>
      <c r="E80" s="68"/>
      <c r="F80" s="68"/>
      <c r="G80" s="68"/>
      <c r="H80" s="68">
        <f t="shared" si="13"/>
        <v>0</v>
      </c>
      <c r="I80" s="68"/>
      <c r="J80" s="68"/>
      <c r="K80" s="68"/>
      <c r="L80" s="68"/>
      <c r="M80" s="68"/>
      <c r="N80" s="68">
        <f t="shared" si="14"/>
        <v>0</v>
      </c>
      <c r="O80" s="68"/>
      <c r="P80" s="68"/>
      <c r="Q80" s="68"/>
      <c r="R80" s="68"/>
      <c r="S80" s="68"/>
      <c r="T80" s="68"/>
      <c r="U80" s="68"/>
      <c r="V80" s="68">
        <f>SUM(P80:U80)</f>
        <v>0</v>
      </c>
      <c r="W80" s="68"/>
      <c r="X80" s="68"/>
      <c r="Y80" s="68"/>
      <c r="Z80" s="68"/>
      <c r="AA80" s="68"/>
      <c r="AB80" s="68">
        <f t="shared" si="15"/>
        <v>0</v>
      </c>
      <c r="AC80" s="68"/>
      <c r="AD80" s="62"/>
    </row>
    <row r="81" spans="1:30" s="63" customFormat="1">
      <c r="A81" s="66"/>
      <c r="B81" s="61">
        <v>10</v>
      </c>
      <c r="C81" s="62"/>
      <c r="D81" s="68"/>
      <c r="E81" s="68"/>
      <c r="F81" s="68"/>
      <c r="G81" s="68"/>
      <c r="H81" s="68">
        <f t="shared" si="13"/>
        <v>0</v>
      </c>
      <c r="I81" s="68"/>
      <c r="J81" s="68"/>
      <c r="K81" s="68"/>
      <c r="L81" s="68"/>
      <c r="M81" s="68"/>
      <c r="N81" s="68">
        <f t="shared" si="14"/>
        <v>0</v>
      </c>
      <c r="O81" s="68"/>
      <c r="P81" s="68"/>
      <c r="Q81" s="68"/>
      <c r="R81" s="68"/>
      <c r="S81" s="68"/>
      <c r="T81" s="68"/>
      <c r="U81" s="68"/>
      <c r="V81" s="68">
        <f>SUM(P81:U81)</f>
        <v>0</v>
      </c>
      <c r="W81" s="68"/>
      <c r="X81" s="68"/>
      <c r="Y81" s="68"/>
      <c r="Z81" s="68"/>
      <c r="AA81" s="68"/>
      <c r="AB81" s="68">
        <f t="shared" si="15"/>
        <v>0</v>
      </c>
      <c r="AC81" s="68"/>
      <c r="AD81" s="62"/>
    </row>
  </sheetData>
  <mergeCells count="35">
    <mergeCell ref="A1:AD1"/>
    <mergeCell ref="A2:AD2"/>
    <mergeCell ref="A3:AD3"/>
    <mergeCell ref="A5:C8"/>
    <mergeCell ref="D5:I6"/>
    <mergeCell ref="J5:O6"/>
    <mergeCell ref="P5:W6"/>
    <mergeCell ref="H7:H8"/>
    <mergeCell ref="N7:N8"/>
    <mergeCell ref="V7:V8"/>
    <mergeCell ref="AB7:AB8"/>
    <mergeCell ref="AD5:AD8"/>
    <mergeCell ref="D7:E7"/>
    <mergeCell ref="F7:F8"/>
    <mergeCell ref="G7:G8"/>
    <mergeCell ref="I7:I8"/>
    <mergeCell ref="X5:AC6"/>
    <mergeCell ref="W7:W8"/>
    <mergeCell ref="X7:Y7"/>
    <mergeCell ref="Z7:Z8"/>
    <mergeCell ref="B12:C12"/>
    <mergeCell ref="B69:C69"/>
    <mergeCell ref="AA7:AA8"/>
    <mergeCell ref="AC7:AC8"/>
    <mergeCell ref="A10:C10"/>
    <mergeCell ref="A11:C11"/>
    <mergeCell ref="J7:K7"/>
    <mergeCell ref="L7:L8"/>
    <mergeCell ref="M7:M8"/>
    <mergeCell ref="O7:O8"/>
    <mergeCell ref="P7:S7"/>
    <mergeCell ref="P8:Q8"/>
    <mergeCell ref="R8:S8"/>
    <mergeCell ref="U7:U8"/>
    <mergeCell ref="T7:T8"/>
  </mergeCells>
  <printOptions horizontalCentered="1"/>
  <pageMargins left="0.19685039370078741" right="0.19685039370078741" top="0.74803149606299213" bottom="0.62992125984251968" header="0.31496062992125984" footer="0.31496062992125984"/>
  <pageSetup paperSize="9" scale="4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ปก</vt:lpstr>
      <vt:lpstr>A</vt:lpstr>
      <vt:lpstr>ปก2</vt:lpstr>
      <vt:lpstr>การเรียนการสอน</vt:lpstr>
      <vt:lpstr>บริหารจัดการ</vt:lpstr>
      <vt:lpstr>A!Print_Area</vt:lpstr>
      <vt:lpstr>การเรียนการสอน!Print_Area</vt:lpstr>
      <vt:lpstr>A!Print_Titles</vt:lpstr>
      <vt:lpstr>การเรียนการสอน!Print_Titles</vt:lpstr>
      <vt:lpstr>บริหารจัดการ!Print_Titles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OPAP</dc:creator>
  <cp:lastModifiedBy>arit06</cp:lastModifiedBy>
  <cp:lastPrinted>2013-06-25T02:14:16Z</cp:lastPrinted>
  <dcterms:created xsi:type="dcterms:W3CDTF">2011-11-03T06:12:31Z</dcterms:created>
  <dcterms:modified xsi:type="dcterms:W3CDTF">2013-07-05T08:00:02Z</dcterms:modified>
</cp:coreProperties>
</file>