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 SKAP\SK4 งานสารสนเทศ\SK0.8 แบบฟอร์ม\"/>
    </mc:Choice>
  </mc:AlternateContent>
  <bookViews>
    <workbookView xWindow="0" yWindow="0" windowWidth="15345" windowHeight="3975"/>
  </bookViews>
  <sheets>
    <sheet name="คำอธิบาย" sheetId="3" r:id="rId1"/>
    <sheet name="1.รายการวัสดุ" sheetId="1" r:id="rId2"/>
    <sheet name="2.บันทึกข้อความ" sheetId="4" r:id="rId3"/>
    <sheet name="3.ง.8" sheetId="12" r:id="rId4"/>
    <sheet name="DATA" sheetId="2" r:id="rId5"/>
  </sheets>
  <definedNames>
    <definedName name="_xlnm.Print_Area" localSheetId="2">'2.บันทึกข้อความ'!$A$1:$AQ$37</definedName>
    <definedName name="_xlnm.Print_Titles" localSheetId="1">'1.รายการวัสดุ'!$9:$9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C14" i="4"/>
  <c r="V119" i="12"/>
  <c r="V118" i="12"/>
  <c r="V114" i="12"/>
  <c r="V113" i="12"/>
  <c r="V108" i="12"/>
  <c r="AB78" i="12"/>
  <c r="AB83" i="12"/>
  <c r="A72" i="12" l="1"/>
  <c r="A70" i="12"/>
  <c r="A68" i="12"/>
  <c r="R58" i="12"/>
  <c r="Z58" i="12"/>
  <c r="Z62" i="12"/>
  <c r="AE3" i="12"/>
  <c r="N3" i="12"/>
  <c r="AA2" i="12"/>
  <c r="I23" i="12" s="1"/>
  <c r="H24" i="12" s="1"/>
  <c r="G34" i="12" s="1"/>
  <c r="H2" i="12"/>
  <c r="X23" i="12" s="1"/>
  <c r="G42" i="12" l="1"/>
  <c r="Y6" i="12"/>
  <c r="Z7" i="12"/>
  <c r="W30" i="4"/>
  <c r="W31" i="4"/>
  <c r="W26" i="4"/>
  <c r="W25" i="4"/>
  <c r="W21" i="4"/>
  <c r="W20" i="4"/>
  <c r="AE13" i="4"/>
  <c r="S11" i="4"/>
  <c r="D11" i="4"/>
  <c r="G3" i="4"/>
  <c r="G10" i="4"/>
  <c r="H13" i="4" s="1"/>
  <c r="AP11" i="1" l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10" i="1"/>
  <c r="AA7" i="1"/>
  <c r="T7" i="1"/>
  <c r="I7" i="1"/>
  <c r="AP26" i="1" l="1"/>
  <c r="AG7" i="1" l="1"/>
</calcChain>
</file>

<file path=xl/sharedStrings.xml><?xml version="1.0" encoding="utf-8"?>
<sst xmlns="http://schemas.openxmlformats.org/spreadsheetml/2006/main" count="519" uniqueCount="376">
  <si>
    <t>หน่วยงาน</t>
  </si>
  <si>
    <t>แหล่งเงิน</t>
  </si>
  <si>
    <t>70000000</t>
  </si>
  <si>
    <t>เขตพื้นที่พิษณุโลก</t>
  </si>
  <si>
    <t>72100000</t>
  </si>
  <si>
    <t>คณะบริหารธุรกิจและศิลปศาสตร์</t>
  </si>
  <si>
    <t>72102000</t>
  </si>
  <si>
    <t>สาขาบริหารธุรกิจ</t>
  </si>
  <si>
    <t>72102201</t>
  </si>
  <si>
    <t xml:space="preserve">  สาขาวิชา ปวส. การจัดการ</t>
  </si>
  <si>
    <t>72102203</t>
  </si>
  <si>
    <t xml:space="preserve">  สาขาวิชา ปวส. คอมพิวเตอร์ธุรกิจ</t>
  </si>
  <si>
    <t>72102301</t>
  </si>
  <si>
    <t xml:space="preserve">  สาขาวิชา บธ.บ. การจัดการ</t>
  </si>
  <si>
    <t>72102303</t>
  </si>
  <si>
    <t xml:space="preserve">  สาขาวิชา บธ.บ. ระบบสารสนเทศทางคอมพิวเตอร์</t>
  </si>
  <si>
    <t>72103000</t>
  </si>
  <si>
    <t>สาขาศิลปศาสตร์</t>
  </si>
  <si>
    <t>72103002</t>
  </si>
  <si>
    <t xml:space="preserve">  แผนกวิชาสังคมศาสตร์</t>
  </si>
  <si>
    <t>72103003</t>
  </si>
  <si>
    <t xml:space="preserve">  แผนกวิชาภาษาตะวันตก</t>
  </si>
  <si>
    <t>72103004</t>
  </si>
  <si>
    <t xml:space="preserve">  แผนกวิชาภาษาตะวันออก</t>
  </si>
  <si>
    <t>72103005</t>
  </si>
  <si>
    <t xml:space="preserve">  แผนกวิชาพลศึกษาและนันทนาการ</t>
  </si>
  <si>
    <t>72103303</t>
  </si>
  <si>
    <t xml:space="preserve">  สาขาวิชา ศศ.บ.ภาษาอังกฤษเพื่อการสื่อสารสากล</t>
  </si>
  <si>
    <t>72200000</t>
  </si>
  <si>
    <t>คณะวิทยาศาสตร์และเทคโนโลยีการเกษตร</t>
  </si>
  <si>
    <t>72201000</t>
  </si>
  <si>
    <t>สาขาวิทยาศาสตร์</t>
  </si>
  <si>
    <t>72201002</t>
  </si>
  <si>
    <t xml:space="preserve">  แผนกวิชาวิทยาศาสตร์</t>
  </si>
  <si>
    <t>72201003</t>
  </si>
  <si>
    <t xml:space="preserve">  แผนกวิชาคณิตศาสตร์</t>
  </si>
  <si>
    <t>72201301</t>
  </si>
  <si>
    <t xml:space="preserve">  สาขาวิชา วท.บ. เทคโนโลยีสารสนเทศ</t>
  </si>
  <si>
    <t>72204000</t>
  </si>
  <si>
    <t>สาขาพืชศาสตร์</t>
  </si>
  <si>
    <t>72204201</t>
  </si>
  <si>
    <t xml:space="preserve">  สาขาวิชา ปวส.พืชศาสตร์</t>
  </si>
  <si>
    <t>72204301</t>
  </si>
  <si>
    <t xml:space="preserve">  สาขาวิชา วท.บ.พืชศาสตร์</t>
  </si>
  <si>
    <t>72205000</t>
  </si>
  <si>
    <t>สาขาสัตวศาสตร์และประมง</t>
  </si>
  <si>
    <t>72205301</t>
  </si>
  <si>
    <t xml:space="preserve">  สาขาวิชา วท.บ.ประมง</t>
  </si>
  <si>
    <t>72205302</t>
  </si>
  <si>
    <t xml:space="preserve">  สาขาวิชา  วท.บ.สัตวศาสตร์</t>
  </si>
  <si>
    <t>72205304</t>
  </si>
  <si>
    <t xml:space="preserve">  สาขาวิชา ปวส.ประมง</t>
  </si>
  <si>
    <t>72205305</t>
  </si>
  <si>
    <t xml:space="preserve">  สาขาวิชา ปวส.สัตวศาสตร์</t>
  </si>
  <si>
    <t>72206000</t>
  </si>
  <si>
    <t>สาขาอุตสาหกรรมเกษตร</t>
  </si>
  <si>
    <t>72206301</t>
  </si>
  <si>
    <t xml:space="preserve">  สาขาวิชา วท.บ.วิทยาศาสตร์และเทคโนโลยีการอาหาร</t>
  </si>
  <si>
    <t>72206302</t>
  </si>
  <si>
    <t xml:space="preserve">  สาขาวิชา วท.บ.เครื่องจักรกลเกษตร</t>
  </si>
  <si>
    <t>72206305</t>
  </si>
  <si>
    <t xml:space="preserve">  สาขาวิชา วท.ม.เทคโนโลยีการเกษตร</t>
  </si>
  <si>
    <t>72206306</t>
  </si>
  <si>
    <t xml:space="preserve">  สาขาวิชา วท.ม.เทคโนโลยีการเกษตร(สมทบ)</t>
  </si>
  <si>
    <t>72206307</t>
  </si>
  <si>
    <t xml:space="preserve">  สาขาวิชา ปวส.เทคโนโลยีการอาหาร</t>
  </si>
  <si>
    <t>72300000</t>
  </si>
  <si>
    <t>คณะวิศวกรรมศาสตร์</t>
  </si>
  <si>
    <t>72306000</t>
  </si>
  <si>
    <t>สาขาครุศาสตร์อุตสหกรรมและเทคโนโลยี</t>
  </si>
  <si>
    <t>72306002</t>
  </si>
  <si>
    <t xml:space="preserve">  สาขาวิชา ค.อ.บ.วิศวกรรมไฟฟ้า</t>
  </si>
  <si>
    <t>72306003</t>
  </si>
  <si>
    <t xml:space="preserve">  สาขาวิชา ค.อ.บ.วิศวกรรมอุตสาหการ</t>
  </si>
  <si>
    <t>72306005</t>
  </si>
  <si>
    <t xml:space="preserve">  สาขาวิชา ค.อ.บ.วิศวกรรมเครื่องกล</t>
  </si>
  <si>
    <t>72307202</t>
  </si>
  <si>
    <t xml:space="preserve">  สาขาวิชา ปวส.ช่างยนต์</t>
  </si>
  <si>
    <t>73000000</t>
  </si>
  <si>
    <t>สำนักงานบริหาร</t>
  </si>
  <si>
    <t>73100000</t>
  </si>
  <si>
    <t xml:space="preserve">  งานบริหารทั่วไป</t>
  </si>
  <si>
    <t>73200000</t>
  </si>
  <si>
    <t xml:space="preserve">  งานประกันคุณภาพ</t>
  </si>
  <si>
    <t>73300000</t>
  </si>
  <si>
    <t xml:space="preserve">  งานสหกิจศึกษา</t>
  </si>
  <si>
    <t>73400000</t>
  </si>
  <si>
    <t xml:space="preserve">  งานวิเทศสัมพันธ์</t>
  </si>
  <si>
    <t>73500000</t>
  </si>
  <si>
    <t xml:space="preserve">  งานควบคุมภายในและบริหารความเสี่ยง</t>
  </si>
  <si>
    <t>73600000</t>
  </si>
  <si>
    <t xml:space="preserve">  ศูนย์วัฒนธรรมศึกษา</t>
  </si>
  <si>
    <t>73700000</t>
  </si>
  <si>
    <t xml:space="preserve">  งานประชาสัมพันธ์</t>
  </si>
  <si>
    <t>74000000</t>
  </si>
  <si>
    <t xml:space="preserve">  สำนักงานตรวจสอบภายใน</t>
  </si>
  <si>
    <t>75000000</t>
  </si>
  <si>
    <t>กองการศึกษา</t>
  </si>
  <si>
    <t>75100000</t>
  </si>
  <si>
    <t xml:space="preserve">  งานวิชาการ</t>
  </si>
  <si>
    <t>75200000</t>
  </si>
  <si>
    <t xml:space="preserve">  งานกิจการนักศึกษา</t>
  </si>
  <si>
    <t>75300000</t>
  </si>
  <si>
    <t xml:space="preserve">  งานวิจัยและบริการวิชาการ</t>
  </si>
  <si>
    <t>75400000</t>
  </si>
  <si>
    <t xml:space="preserve">  งานวิทยบริการและเทคโนโลยีสารสนเทศ</t>
  </si>
  <si>
    <t>76000000</t>
  </si>
  <si>
    <t>กองบริหารทรัพยากร</t>
  </si>
  <si>
    <t>76100000</t>
  </si>
  <si>
    <t xml:space="preserve">  งานยุทธศาสตร์และแผน</t>
  </si>
  <si>
    <t>76200000</t>
  </si>
  <si>
    <t xml:space="preserve">  งานทรัพยากรมนุษย์</t>
  </si>
  <si>
    <t>76300000</t>
  </si>
  <si>
    <t>76400000</t>
  </si>
  <si>
    <t xml:space="preserve">  งานบริการ</t>
  </si>
  <si>
    <t>76500000</t>
  </si>
  <si>
    <t xml:space="preserve">  หน่วยพัสดุ</t>
  </si>
  <si>
    <t>77010000</t>
  </si>
  <si>
    <t>งานฟาร์ม</t>
  </si>
  <si>
    <t>77011000</t>
  </si>
  <si>
    <t xml:space="preserve">  ฟาร์มอุตสหกรรมเกษตร</t>
  </si>
  <si>
    <t>77012000</t>
  </si>
  <si>
    <t xml:space="preserve">  ฟาร์มสัตวศาสตร์และประมง</t>
  </si>
  <si>
    <t>77013000</t>
  </si>
  <si>
    <t xml:space="preserve">  ฟาร์มพืชศาสตร์</t>
  </si>
  <si>
    <t>สำนักงานบริหาร มทร.ล้านนา พิษณุโลก</t>
  </si>
  <si>
    <t>ปวส. การจัดการ</t>
  </si>
  <si>
    <t>ปวส. คอมพิวเตอร์ธุรกิจ</t>
  </si>
  <si>
    <t>บธ.บ. การจัดการ</t>
  </si>
  <si>
    <t>บธ.บ. ระบบสารสนเทศทางคอมพิวเตอร์</t>
  </si>
  <si>
    <t>แผนกวิชาสังคมศาสตร์</t>
  </si>
  <si>
    <t>แผนกวิชาภาษาตะวันตก</t>
  </si>
  <si>
    <t>แผนกวิชาภาษาตะวันออก</t>
  </si>
  <si>
    <t>แผนกวิชาพลศึกษาและนันทนาการ</t>
  </si>
  <si>
    <t>แผนกวิชาวิทยาศาสตร์</t>
  </si>
  <si>
    <t>แผนกวิชาคณิตศาสตร์</t>
  </si>
  <si>
    <t>วท.บ. เทคโนโลยีสารสนเทศ</t>
  </si>
  <si>
    <t>ปวส.พืชศาสตร์</t>
  </si>
  <si>
    <t>วท.บ.พืชศาสตร์</t>
  </si>
  <si>
    <t>วท.บ.ประมง</t>
  </si>
  <si>
    <t>วท.บ.สัตวศาสตร์</t>
  </si>
  <si>
    <t>ปวส.ประมง</t>
  </si>
  <si>
    <t>ปวส.สัตวศาสตร์</t>
  </si>
  <si>
    <t>วท.บ.วิทยาศาสตร์และเทคโนโลยีการอาหาร</t>
  </si>
  <si>
    <t>วท.บ.เครื่องจักรกลเกษตร</t>
  </si>
  <si>
    <t>วท.ม.เทคโนโลยีการเกษตร</t>
  </si>
  <si>
    <t>วท.ม.เทคโนโลยีการเกษตร(สมทบ)</t>
  </si>
  <si>
    <t>ปวส.เทคโนโลยีการอาหาร</t>
  </si>
  <si>
    <t>ค.อ.บ.วิศวกรรมไฟฟ้า</t>
  </si>
  <si>
    <t>ค.อ.บ.วิศวกรรมอุตสาหการ</t>
  </si>
  <si>
    <t>ค.อ.บ.วิศวกรรมเครื่องกล</t>
  </si>
  <si>
    <t>ปวส.ช่างยนต์</t>
  </si>
  <si>
    <t>1.งบประมาณแผ่นดิน</t>
  </si>
  <si>
    <t>2.งบประมาณเงินรายได้</t>
  </si>
  <si>
    <t>โปรดเลือกจากรายการ</t>
  </si>
  <si>
    <t>รหัสงปม.</t>
  </si>
  <si>
    <t>แบบเสนอของบประมาณจัดซื้อวัสดุการศึกษา/วัสดุสำนักงาน</t>
  </si>
  <si>
    <t>มหาวิทยาลัยเทคโนโลยีราชมงคลล้านนา พิษณุโลก</t>
  </si>
  <si>
    <t>ตามที่</t>
  </si>
  <si>
    <t>บาท</t>
  </si>
  <si>
    <t>ที่</t>
  </si>
  <si>
    <t>จำนวน</t>
  </si>
  <si>
    <t>รายการวัสดุ</t>
  </si>
  <si>
    <t>ราคา/หน่วย</t>
  </si>
  <si>
    <t>(</t>
  </si>
  <si>
    <t>)</t>
  </si>
  <si>
    <t>รวมทั้งสิ้น</t>
  </si>
  <si>
    <t>1.</t>
  </si>
  <si>
    <t>2.</t>
  </si>
  <si>
    <t>3.</t>
  </si>
  <si>
    <t>4.</t>
  </si>
  <si>
    <t>ฝ่ายยุทธศาสตร์และแผน</t>
  </si>
  <si>
    <t>5.</t>
  </si>
  <si>
    <t>ผอ.กองบริหารทรัพยากร</t>
  </si>
  <si>
    <t>ลงนาม</t>
  </si>
  <si>
    <t>คำอธิบาย</t>
  </si>
  <si>
    <t>1. แบบฟอร์มนี้จัดทำขึ้นเพื่อใช้ในการเสนอของบประมาณค่าวัสดุการศึกษา และค่าวัสดุสำนักงานประจำปี แทนแบบฟอร์ม ง.9 เดิม ซึ่งถูกยกเลิกการใช้งาน</t>
  </si>
  <si>
    <t>วัสดุสำนักงาน</t>
  </si>
  <si>
    <t>วัสดุการศึกษา</t>
  </si>
  <si>
    <t>สำนักงานกองการศึกษา</t>
  </si>
  <si>
    <t>แผนกพัสดุ</t>
  </si>
  <si>
    <t>6.</t>
  </si>
  <si>
    <t>สำนักงานกองบริหารทรัพยากร</t>
  </si>
  <si>
    <t>หน่วยย่อย</t>
  </si>
  <si>
    <t>หน่วยงานหลัก</t>
  </si>
  <si>
    <t>ศศ.บ.ภาษาอังกฤษเพื่อการสื่อสารสากล</t>
  </si>
  <si>
    <t>งานบริหารทั่วไป</t>
  </si>
  <si>
    <t>งานประกันคุณภาพ</t>
  </si>
  <si>
    <t>งานสหกิจศึกษา</t>
  </si>
  <si>
    <t>งานวิเทศสัมพันธ์</t>
  </si>
  <si>
    <t>ศูนย์วัฒนธรรมศึกษา</t>
  </si>
  <si>
    <t>งานประชาสัมพันธ์</t>
  </si>
  <si>
    <t>สำนักงานตรวจสอบภายใน</t>
  </si>
  <si>
    <t>ฝ่ายวิชาการ</t>
  </si>
  <si>
    <t>ฝ่ายกิจการนักศึกษา</t>
  </si>
  <si>
    <t>ฝ่ายวิจัยและบริการวิชาการ</t>
  </si>
  <si>
    <t>ฝ่ายวิทยบริการและเทคโนโลยีสารสนเทศ</t>
  </si>
  <si>
    <t>ฝ่ายทรัพยากรมนุษย์</t>
  </si>
  <si>
    <t>ฝ่ายบริหาร</t>
  </si>
  <si>
    <t>ฝ่ายบริการ</t>
  </si>
  <si>
    <t>แผนกบัญชี</t>
  </si>
  <si>
    <t>แผนกการเงิน</t>
  </si>
  <si>
    <t>บันทึกข้อความ</t>
  </si>
  <si>
    <t>ส่วนราชการ</t>
  </si>
  <si>
    <t>เรื่อง</t>
  </si>
  <si>
    <t>วันที่</t>
  </si>
  <si>
    <t>เรียน</t>
  </si>
  <si>
    <t>รองอธิการบดี มทร.ล้านนา พิษณุโลก</t>
  </si>
  <si>
    <t>ขออนุมัติงบประมาณค่าวัสดุการศึกษา/วัสดุสำนักงาน</t>
  </si>
  <si>
    <t xml:space="preserve">มทร.ล้านนา พิษณุโลก </t>
  </si>
  <si>
    <t>วงเงินงบประมาณ</t>
  </si>
  <si>
    <t>ได้รับจัดสรรงบประมาณแผ่นดิน หมวดงบดำเนินงาน</t>
  </si>
  <si>
    <t>เป็นค่า</t>
  </si>
  <si>
    <t>ในการนี้</t>
  </si>
  <si>
    <t>ขออนุมัติจัดซื้อ</t>
  </si>
  <si>
    <t>ภาคเรียนที่</t>
  </si>
  <si>
    <t>ปีการศึกษา</t>
  </si>
  <si>
    <t>เป็นจำนวนเงินทั้งสิ้น</t>
  </si>
  <si>
    <t>ตามรายการที่แนบมาพร้อมกันนี้</t>
  </si>
  <si>
    <t>เพื่อดำเนินการจัดการเรียนการสอน และ/</t>
  </si>
  <si>
    <t>หรือส่งเสริม สนับสนุนงานด้านการศึกษา และงานบริหารสำนักงานให้เกิดประสิทธิภาพ นั้น</t>
  </si>
  <si>
    <t>กรกฎาคม</t>
  </si>
  <si>
    <t>จึงเรียนมาเพื่อโปรดอนุมัติ</t>
  </si>
  <si>
    <t>หัวหน้าหลักสูตร/ผู้เสนอ</t>
  </si>
  <si>
    <t>รองคณบดี/ผอ.กอง</t>
  </si>
  <si>
    <t>หัวหน้าสาขา/ฝ่าย/แผนก</t>
  </si>
  <si>
    <t>งบประมาณที่ได้รับจัดสรรประจำปีงบประมาณ พ.ศ.</t>
  </si>
  <si>
    <t>จำนวนทั้งสิ้น</t>
  </si>
  <si>
    <t>(รวม 2 ภาคการศึกษา)</t>
  </si>
  <si>
    <t>โดยขอใช้งบประมาณ</t>
  </si>
  <si>
    <t>ดังรายการนี้</t>
  </si>
  <si>
    <t>หน่วยนับ</t>
  </si>
  <si>
    <t>รวมราคา</t>
  </si>
  <si>
    <r>
      <t xml:space="preserve">3. </t>
    </r>
    <r>
      <rPr>
        <b/>
        <sz val="16"/>
        <color rgb="FF0000FF"/>
        <rFont val="TH SarabunPSK"/>
        <family val="2"/>
      </rPr>
      <t>ตัวหนังสือสีน้ำเงิน</t>
    </r>
    <r>
      <rPr>
        <sz val="16"/>
        <color rgb="FF0000FF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หมายถึง ท่านสามารถเปลี่ยนแปลงได้ตามความเหมาะสมของแต่ละหน่วยงาน</t>
    </r>
  </si>
  <si>
    <r>
      <t xml:space="preserve">4. ในช่อง </t>
    </r>
    <r>
      <rPr>
        <b/>
        <sz val="16"/>
        <color theme="1"/>
        <rFont val="TH SarabunPSK"/>
        <family val="2"/>
      </rPr>
      <t>หน่วยงาน/หลักสูตร/รหัสงปม.</t>
    </r>
    <r>
      <rPr>
        <sz val="16"/>
        <color theme="1"/>
        <rFont val="TH SarabunPSK"/>
        <family val="2"/>
      </rPr>
      <t xml:space="preserve"> ให้ท่านเลือกจากรายการเท่านั้น</t>
    </r>
  </si>
  <si>
    <t>5. หลังจากดำเนินการกรอกข้อมูลใน Sheet 1.รายการวัสดุ ครบสมบูรณ์แล้ว ให้ท่านตรวจสอบรายละเอียดใน Sheet 2.บันทึกข้อความ อีกครั้ง</t>
  </si>
  <si>
    <r>
      <t xml:space="preserve">6. </t>
    </r>
    <r>
      <rPr>
        <b/>
        <sz val="16"/>
        <color rgb="FFFF0000"/>
        <rFont val="TH SarabunPSK"/>
        <family val="2"/>
      </rPr>
      <t>ตัวหนังสือสีแดง</t>
    </r>
    <r>
      <rPr>
        <sz val="16"/>
        <color theme="1"/>
        <rFont val="TH SarabunPSK"/>
        <family val="2"/>
      </rPr>
      <t xml:space="preserve"> หมายถึง ให้ท่านแก้ไข/เพิ่มเติม รายละเอียดด้วยตัวท่านเอง</t>
    </r>
  </si>
  <si>
    <r>
      <t xml:space="preserve">2. ให้ท่านกรอกข้อมูลที่ </t>
    </r>
    <r>
      <rPr>
        <b/>
        <u/>
        <sz val="16"/>
        <color theme="1"/>
        <rFont val="TH SarabunPSK"/>
        <family val="2"/>
      </rPr>
      <t>Sheet 1.รายการวัสดุ</t>
    </r>
    <r>
      <rPr>
        <sz val="16"/>
        <color theme="1"/>
        <rFont val="TH SarabunPSK"/>
        <family val="2"/>
      </rPr>
      <t xml:space="preserve"> ให้ครบถ้วน เนื่องจากข้อมูลในส่วนี้จะลิงค์ไปยัง </t>
    </r>
    <r>
      <rPr>
        <b/>
        <u/>
        <sz val="16"/>
        <color theme="1"/>
        <rFont val="TH SarabunPSK"/>
        <family val="2"/>
      </rPr>
      <t>Sheet 2.บันทึกข้อความ</t>
    </r>
  </si>
  <si>
    <t>หน่วยงานย่อย</t>
  </si>
  <si>
    <t xml:space="preserve">ประจำปีงบประมาณ พ.ศ. </t>
  </si>
  <si>
    <t>1. ชื่อโครงการ</t>
  </si>
  <si>
    <t>2. ประเภทโครงการ</t>
  </si>
  <si>
    <t>3. โครงการนี้สอดคล้องกับนโยบายชาติ และผลผลิต</t>
  </si>
  <si>
    <t xml:space="preserve">นโยบาย การศึกษา และเรียนรู้ การทะนุบำรุงศาสนา ศิลปะ และวัฒนธรรม </t>
  </si>
  <si>
    <t>:</t>
  </si>
  <si>
    <t>ผลผลิต : ผู้สำเร็จการศึกษาด้านสังคมศาสตร์</t>
  </si>
  <si>
    <t>ผลผลิต : ผู้สำเร็จการศึกษาด้านวิทยาศาสตร์และเทคโนโลยี</t>
  </si>
  <si>
    <t>4. โครงการนี้สอดคล้องกับเป้าหมาย Flagships ( 5 (2+3) Flagships)</t>
  </si>
  <si>
    <t>1. มหาวิทยาลัยเพื่อพัฒนากำลังคนฐานราก University for Workforce Development</t>
  </si>
  <si>
    <t>2. มหาวิทยาลัยนักปฏิบัติ Hands-On University</t>
  </si>
  <si>
    <t>3. มหาวิทยาลัยเกษตรกร Farmer University</t>
  </si>
  <si>
    <t xml:space="preserve">5. โครงการนี้สอดคล้องประเด็นยุทธศาสตร์ของมหาวิทยาลัยเทคโนโลยีราชมงคลล้านนา </t>
  </si>
  <si>
    <t>ยุทธศาสตร์ที่ 1 การพัฒนาการศึกษาเพื่อผลิตกำลังคนนักปฏิบัติ (Hands-On)</t>
  </si>
  <si>
    <t>กลยุทธ์ที่ 2 การพัฒนากระบวนการจัดการศึกษาแบบนักปฏิบัติ Hands-On</t>
  </si>
  <si>
    <t xml:space="preserve">โครงการนี้สอดคล้องประเด็นยุทธศาสตร์ของมหาวิทยาลัยเทคโนโลยีราชมงคลล้านนา พิษณุโลก </t>
  </si>
  <si>
    <t>ยุทธศาสตร์ที่ 1 การพัฒนากระบวนการจัดการศึกษา มุ่งเน้นการผลิตบัณฑิตที่มีความเชี่ยวชาญวิชาชีพ และเทคโนโลยี</t>
  </si>
  <si>
    <t xml:space="preserve">กลยุทธ์ที่ 1.1 พัฒนากระบวนการจัดการเรียนการสอนที่มุ่งเน้นทักษะทางวิชาชีพ และทักษะในศตวรรษที่ 21 </t>
  </si>
  <si>
    <t>ตัวชี้วัดที่</t>
  </si>
  <si>
    <t>6. หน่วยงานที่รับผิดชอบ</t>
  </si>
  <si>
    <t>7. สถานที่ดำเนินงาน</t>
  </si>
  <si>
    <t>8. กำหนดจัดโครงการ</t>
  </si>
  <si>
    <t>ü</t>
  </si>
  <si>
    <t>(ฝ่ายยุทธศาสตร์และแผนจะเป็นผู้เลือกผลผลิต)</t>
  </si>
  <si>
    <t>ภาคเรียนที่ 2 เบิกจ่ายแล้วเสร็จ ภายในเดือนพฤศจิกายน</t>
  </si>
  <si>
    <t>ภาคเรียนที่ 1 เบิกจ่ายแล้วเสร็จภายในเดือนกรกฎาคม</t>
  </si>
  <si>
    <t>วัสดุสำนักงาน (สำนักงานกอง/คณะ) เบิกจ่ายแล้วเสร็จภายในเดือนพฤศจิกายน</t>
  </si>
  <si>
    <t>9. หลักการและเหตุผล</t>
  </si>
  <si>
    <t>จึงได้จัดโครงการการจัดการเรียนการสอนและฝึกทักษะวิชาชีพ</t>
  </si>
  <si>
    <t>ประกาศนียบัตรวิชาชีพชั้นสูง และระดับปริญญาตรี เพื่อให้นักศึกษาได้รับการฝึกปฏิบัติ เรียนรู้ และเกิดทักษะทางวิชาชีพ</t>
  </si>
  <si>
    <t>ตลอดจนทักษะในศตวรรษที่ 21 มีคุณลักษณะที่พึงประสงค์ ดังนั้น การจัดการเรียนการสอนทั้งในห้องเรียนและนอกห้องเรียน</t>
  </si>
  <si>
    <t xml:space="preserve">  </t>
  </si>
  <si>
    <t xml:space="preserve"> ด้วยมหาวิทยาลัยเทคโนโลยีราชมงคลล้านนา พิษณุโลก ดำเนินภารกิจหลักในการจัดการศึกษาให้กับนักศึกษาระดับ</t>
  </si>
  <si>
    <t xml:space="preserve">การฝึกทักษะต่างๆ จำเป็นอย่างยิ่งที่จะต้องอาศัยการสนับสนุนวัสดุ อุปกรณ์ในการจัดกิจกรรมการเรียนรู้ในรูปแบบต่างๆ </t>
  </si>
  <si>
    <t>ให้กับนักศึกษา เพื่อพัฒนาความรู้ สร้างเสริมประสบการณ์ ทักษะทางวิชาชีพ และทักษะที่จำเป็นสำหรับศตวรรษที่ 21</t>
  </si>
  <si>
    <t xml:space="preserve">(ใส่เครื่องหมาย </t>
  </si>
  <si>
    <t>ในช่องว่างสำหรับโครงการจัดการเรียนการสอน)</t>
  </si>
  <si>
    <t>ในช่องว่างสำหรับโครงการวัสดุสำนักงาน)</t>
  </si>
  <si>
    <t>โครงการใหม่</t>
  </si>
  <si>
    <t>โครงการการจัดการเรียนการสอนและฝึกทักษะวิชาชีพ</t>
  </si>
  <si>
    <t>โครงการส่งเสริมงานด้านการจัดการศึกษาและงานบริหาร</t>
  </si>
  <si>
    <t>ในช่องว่าง)</t>
  </si>
  <si>
    <t>8 ฝ่าย มีหน้าที่ในการสนับสนุนงานด้านการจัดการศึกษา งานด้านบริหารทรัพยากร งบประมาณ กิจกรรมเสริมหลักสูตรต่างๆ</t>
  </si>
  <si>
    <t>จึงได้จัดโครงการส่งเสริมงานด้านการจัดการศึกษาและงานบริหาร</t>
  </si>
  <si>
    <t>เพื่อให้เกิดความคล่องตัวในกิจกรรมต่างๆ ของ มหาวิทยาลัยเทคโนโลยีราชมงคลล้านนา พิษณุโลก ต่อไป</t>
  </si>
  <si>
    <t>10. วัตถุประสงค์</t>
  </si>
  <si>
    <t>1. เพื่อดำเนินการจัดการเรียนการสอนและฝึกทักษะวิชาชีพให้กับนักศึกษา</t>
  </si>
  <si>
    <t>2. เพื่อส่งเสริม สนับสนุนให้เกิดกิจกรรมการเรียนการสอนมุ่งเน้นทักษะศตวรรษที่ 21</t>
  </si>
  <si>
    <t>1. เพื่อสนับสนุนงานด้านการจัดการศึกษาให้กับคณะและหน่วยงานภายในอื่นๆ</t>
  </si>
  <si>
    <t>2. เพื่อสนับสนุนการดำเนินงานในส่วนของสำนักงานและงานบริหาร</t>
  </si>
  <si>
    <t>11. กลุ่มเป้าหมายผู้ร่วมโครงการ</t>
  </si>
  <si>
    <t>1. จำนวนนักศึกษา</t>
  </si>
  <si>
    <t>2. จำนวนอาจารย์</t>
  </si>
  <si>
    <t>คน</t>
  </si>
  <si>
    <t>3. จำนวนผู้บริหาร</t>
  </si>
  <si>
    <t>4. จำนวนเจ้าหน้าที่</t>
  </si>
  <si>
    <t>12. รายละเอียดงบประมาณ</t>
  </si>
  <si>
    <t>1. ค่าวัสดุการศึกษาภาคเรียนที่</t>
  </si>
  <si>
    <t>2. ค่าวัสดุการศึกษาภาคเรียนที่</t>
  </si>
  <si>
    <t>3. ค่าวัสดุสำนักงานประจำปีงบประมาณ พ.ศ.</t>
  </si>
  <si>
    <t>งบประมาณที่ได้รับจัดสรรตลอดปีงบประมาณ</t>
  </si>
  <si>
    <t>(ระบุให้ตรงกับผลรวมราคารายการวัสดุ)</t>
  </si>
  <si>
    <t>งบประมาณที่ได้รับจัดสรรตลอดปีงบประมาณ พ.ศ.</t>
  </si>
  <si>
    <t>13. แผนการปฏิบัติงาน (แผนงาน) แผนการใช้จ่ายงบประมาณ (แผนเงิน) และ ตัวชี้วัดเป้าหมายผลผลิต</t>
  </si>
  <si>
    <t>1. (P) จัดทำเอกสารคำของบประมาณค่าวัสดุประจำปี</t>
  </si>
  <si>
    <t>รายละเอียดกิจกรรม</t>
  </si>
  <si>
    <t>2. (D) ดำเนินการเบิกจ่ายรายการวัสดุ ภาคเรียนที่ 2 ปีการศึกษา 2561</t>
  </si>
  <si>
    <t>3. (D) ดำเนินการเบิกจ่ายรายการวัสดุ ภาคเรียนที่ 1 ปีการศึกษา 2562</t>
  </si>
  <si>
    <t>4. (D) ดำเนินการเบิกจ่ายค่าวัสดุสำนักงานประจำปี</t>
  </si>
  <si>
    <t>ม.ค.</t>
  </si>
  <si>
    <t>ต.ค.</t>
  </si>
  <si>
    <t>พ.ย.</t>
  </si>
  <si>
    <t>ธ.ค.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</si>
  <si>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</si>
  <si>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</si>
  <si>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</si>
  <si>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</si>
  <si>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</si>
  <si>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</si>
  <si>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</si>
  <si>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</si>
  <si>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ผลลัพธ์ของกิจกรรม</t>
  </si>
  <si>
    <t>ตลอดจนทักษะในศตวรรษที่ 21 มีคุณลักษณะที่พึงประสงค์ หน่วยงานบริหารประกอบด้วยสำนักงาน 2 กอง 3 คณะ มีหน้าที่</t>
  </si>
  <si>
    <t>ชุดเอกสารคำของบประมาณค่าวัสดุประจำปี
1. แบบฟอร์ม ง.8
2. รายการวัสดุ
3. บันทึกข้อความ</t>
  </si>
  <si>
    <t>วัสดุการศึกษาภาคเรียนที่ 2/2561</t>
  </si>
  <si>
    <t>วัสดุการศึกษาภาคเรียนที่ 1/2562</t>
  </si>
  <si>
    <t>วัสดุสำนักงานประจำปีงบประมาณ พ.ศ. 2562</t>
  </si>
  <si>
    <t>รายงานผลการดำเนินงานโครงการ</t>
  </si>
  <si>
    <t>ส.ค. 61</t>
  </si>
  <si>
    <t>พ.ย.61</t>
  </si>
  <si>
    <t>ก.ค.62</t>
  </si>
  <si>
    <t>ธ.ค.61</t>
  </si>
  <si>
    <t>ส.ค.62</t>
  </si>
  <si>
    <t>มิติตัวชี้วัด</t>
  </si>
  <si>
    <t>เชิงปริมาณ</t>
  </si>
  <si>
    <t>เชิงคุณภาพ</t>
  </si>
  <si>
    <t>เชิงเวลา</t>
  </si>
  <si>
    <t>เชิงต้นทุน</t>
  </si>
  <si>
    <t>เกณฑ์</t>
  </si>
  <si>
    <t>1. จำนวนผู้เข้าร่วมโครงการ</t>
  </si>
  <si>
    <t>1. ร้อยละการบรรลุวัตถุประสงค์ของโครงการ</t>
  </si>
  <si>
    <t>2. ความพึงพอใจของผู้เข้าร่วมโครงการ/กลุ่มเป้าหมาย</t>
  </si>
  <si>
    <t>โครงการแล้วเสร็จภายในระยะเวลาที่กำหนด</t>
  </si>
  <si>
    <t>ค่าเป้าหมาย</t>
  </si>
  <si>
    <t>ร้อยละ</t>
  </si>
  <si>
    <t>*</t>
  </si>
  <si>
    <r>
      <rPr>
        <b/>
        <u/>
        <sz val="16"/>
        <color rgb="FFFF0000"/>
        <rFont val="TH SarabunPSK"/>
        <family val="2"/>
      </rPr>
      <t>หมายเหตุ</t>
    </r>
    <r>
      <rPr>
        <sz val="16"/>
        <color rgb="FFFF0000"/>
        <rFont val="TH SarabunPSK"/>
        <family val="2"/>
      </rPr>
      <t xml:space="preserve">  ห้ามลบ/แก้ไขเกณฑ์ และค่าเป้าหมายตัวชี้วัดที่ระบุให้ แต่สามารถเพิ่มเติมตัวชี้วัด และเกณฑ์ของท่านได้</t>
    </r>
  </si>
  <si>
    <t xml:space="preserve">             โดยการแทรกบรรทัด</t>
  </si>
  <si>
    <t>2. อื่นๆ (ระบุด้วยตัวท่านเอง)</t>
  </si>
  <si>
    <t>ตัวชี้วัดความสำเร็จของโครงการ</t>
  </si>
  <si>
    <t>14. ผลผลิตที่คาดว่าจะได้รับ(Output)(ผลผลิตที่ได้รับจากการดำเนินงานซึ่งสอดคล้องกับวัตถุประสงค์หลักของโครงการ)</t>
  </si>
  <si>
    <t>15. ผลลัพธ์ที่คาดว่าจะได้รับ (Outcome) (ผลประโยชน์ที่ได้จากผลผลิตของโครงการ)</t>
  </si>
  <si>
    <t>16. ผลกระทบที่คาดว่าจะได้รับ (Impact) (ผลกระทบที่ได้รับจากผลลัพธ์ของโครงการ)</t>
  </si>
  <si>
    <t>1. สามารถดำเนินการจัดการเรียนการสอนและฝึกทักษะวิชาชีพให้กับนักศึกษา ได้อย่างมีประสิทธิภาพ</t>
  </si>
  <si>
    <t>2. สามารถส่งเสริม สนับสนุนให้เกิดกิจกรรมการเรียนการสอนมุ่งเน้นทักษะศตวรรษที่ 21</t>
  </si>
  <si>
    <t>1. สามารถสนับสนุนงานด้านการจัดการศึกษาให้กับคณะและหน่วยงานภายในอื่นๆ ได้อย่างมีประสิทธิภาพ</t>
  </si>
  <si>
    <t>2. สามารถสนับสนุนการดำเนินงานในส่วนของสำนักงานและงานบริหารได้อย่างคล่องตัว และเกิดประสิทธิผล</t>
  </si>
  <si>
    <t>1. นักศึกษาระดับ ปวส. / ป.ตรี ได้รับการจัดการเรียนการสอน และฝึกทักษะวิชาชีพที่มีประสิทธิภาพ</t>
  </si>
  <si>
    <t>2. นักศึกษาระดับ ปวส. / ป.ตรี ได้รับการส่งเสริม สนับสนุนให้มีทักษะศตวรรษที่ 21</t>
  </si>
  <si>
    <t>1. หลักสูตร/สาขา ได้รับการสนับสนุนงานด้านการจัดการศึกษาจากหน่วยงานสายสนับสนุน</t>
  </si>
  <si>
    <t>2. งานด้านสำนักงาน และงานสนับสนุนบริหาร มีประสิทธิภาพ และเกิดความคล่องตัว</t>
  </si>
  <si>
    <t>มหาวิทยาลัยเทคโนโลยีราชมงคลล้านนา พิษณุโลก สามารถผลิตบัณฑิตที่มีความเชี่ยวชาญวิชาชีพ มีทักษะที่จำเป็น</t>
  </si>
  <si>
    <t>สำหรับศตวรรษที่ 21 และมีคุณลักษณะที่พึงประสงค์ สอดคล้องกับความต้องการของมหาวิทยาลัยเทคโนโลยีราชมงคลล้านนา และ</t>
  </si>
  <si>
    <t>สถานประกอบการ</t>
  </si>
  <si>
    <t>ผู้รับผิดชอบโครงการ</t>
  </si>
  <si>
    <t>ประจำปีงบประมาณ</t>
  </si>
  <si>
    <t xml:space="preserve">พ.ศ. </t>
  </si>
  <si>
    <t>โดยขอให้แผนกพัสดุ</t>
  </si>
  <si>
    <t>เป็นผู้ดำเนินการจัดซื้อวัสดุตามรายการดังกล่าว</t>
  </si>
  <si>
    <t>การจัดทำเอกสารคำของบประมาณค่าวัสดุการศึกษา/วัสดุสำนักงาน</t>
  </si>
  <si>
    <t>5. (C) ติดตามผลการเบิกจ่าย และรายงานผลการดำเนินงาน</t>
  </si>
  <si>
    <t>6. (A) นำผลการดำเนินงานมาวางแผนงานในปีต่อไป</t>
  </si>
  <si>
    <t>ก.ค. 62</t>
  </si>
  <si>
    <t>1. รายงานผลการดำเนินงานโครงการ
2. เอกสารจัดทำคำของบประมาณ</t>
  </si>
  <si>
    <t>8. กรณีที่ท่านจะเพิ่มบรรทัดรายการวัสดุ ให้ท่านคลุมดำแถบบรรทัดว่าง คลิกขวา เลือก Copy</t>
  </si>
  <si>
    <r>
      <t xml:space="preserve">7. ในส่วนของ </t>
    </r>
    <r>
      <rPr>
        <b/>
        <sz val="16"/>
        <rFont val="TH SarabunPSK"/>
        <family val="2"/>
      </rPr>
      <t xml:space="preserve">Sheet </t>
    </r>
    <r>
      <rPr>
        <b/>
        <u/>
        <sz val="16"/>
        <rFont val="TH SarabunPSK"/>
        <family val="2"/>
      </rPr>
      <t>3.ง.8</t>
    </r>
    <r>
      <rPr>
        <sz val="16"/>
        <rFont val="TH SarabunPSK"/>
        <family val="2"/>
      </rPr>
      <t xml:space="preserve"> ให้ตรวจสอบและเติมข้อความ รายละเอียดให้ครบสมบูรณ์</t>
    </r>
  </si>
  <si>
    <t>9. จากนั้น คลิกขวา อีกครั้ง เลือก Insert Copied Cell เพื่อวาง cell ที่มีสูตรและบรรทัด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</si>
</sst>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FF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4"/>
      <color rgb="FF0000FF"/>
      <name val="TH SarabunPSK"/>
      <family val="2"/>
    </font>
    <font>
      <sz val="11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20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rgb="FF0000FF"/>
      <name val="TH SarabunPSK"/>
      <family val="2"/>
    </font>
    <font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u/>
      <sz val="16"/>
      <color rgb="FFFF0000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4" fillId="0" borderId="0" xfId="0" applyFont="1" applyAlignment="1">
      <alignment vertical="center"/>
    </xf>
    <xf numFmtId="0" fontId="13" fillId="0" borderId="0" xfId="0" applyFont="1"/>
    <xf numFmtId="0" fontId="3" fillId="0" borderId="7" xfId="0" applyFont="1" applyBorder="1"/>
    <xf numFmtId="0" fontId="3" fillId="0" borderId="8" xfId="0" applyFont="1" applyBorder="1"/>
    <xf numFmtId="0" fontId="5" fillId="0" borderId="7" xfId="0" applyFont="1" applyBorder="1" applyAlignment="1"/>
    <xf numFmtId="0" fontId="3" fillId="0" borderId="8" xfId="0" applyFont="1" applyBorder="1" applyAlignment="1"/>
    <xf numFmtId="0" fontId="14" fillId="0" borderId="7" xfId="0" applyFont="1" applyBorder="1" applyAlignment="1"/>
    <xf numFmtId="43" fontId="5" fillId="0" borderId="0" xfId="0" applyNumberFormat="1" applyFont="1" applyBorder="1" applyAlignment="1"/>
    <xf numFmtId="0" fontId="5" fillId="0" borderId="9" xfId="0" applyFont="1" applyBorder="1" applyAlignment="1"/>
    <xf numFmtId="0" fontId="3" fillId="0" borderId="9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15" fillId="0" borderId="0" xfId="0" applyFont="1" applyBorder="1" applyAlignment="1"/>
    <xf numFmtId="0" fontId="3" fillId="0" borderId="10" xfId="0" applyFont="1" applyBorder="1"/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5" fillId="0" borderId="13" xfId="0" applyFont="1" applyBorder="1"/>
    <xf numFmtId="0" fontId="5" fillId="0" borderId="16" xfId="0" applyFont="1" applyBorder="1"/>
    <xf numFmtId="0" fontId="5" fillId="0" borderId="18" xfId="0" applyFont="1" applyBorder="1"/>
    <xf numFmtId="0" fontId="16" fillId="0" borderId="0" xfId="0" applyFont="1" applyBorder="1"/>
    <xf numFmtId="0" fontId="12" fillId="0" borderId="0" xfId="0" applyFont="1" applyBorder="1" applyAlignment="1"/>
    <xf numFmtId="49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0" fontId="4" fillId="0" borderId="0" xfId="0" applyFont="1" applyAlignment="1">
      <alignment horizontal="center"/>
    </xf>
    <xf numFmtId="0" fontId="14" fillId="0" borderId="0" xfId="0" applyFont="1"/>
    <xf numFmtId="0" fontId="18" fillId="2" borderId="0" xfId="0" applyFont="1" applyFill="1" applyAlignment="1">
      <alignment horizontal="center"/>
    </xf>
    <xf numFmtId="0" fontId="3" fillId="0" borderId="19" xfId="0" applyFont="1" applyBorder="1"/>
    <xf numFmtId="0" fontId="4" fillId="0" borderId="19" xfId="0" applyFont="1" applyBorder="1"/>
    <xf numFmtId="0" fontId="7" fillId="0" borderId="0" xfId="0" applyFont="1"/>
    <xf numFmtId="0" fontId="3" fillId="0" borderId="9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9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0" xfId="0" applyFont="1" applyBorder="1"/>
    <xf numFmtId="0" fontId="17" fillId="0" borderId="0" xfId="0" applyFont="1"/>
    <xf numFmtId="43" fontId="20" fillId="0" borderId="0" xfId="0" applyNumberFormat="1" applyFont="1" applyBorder="1" applyAlignment="1">
      <alignment horizontal="left"/>
    </xf>
    <xf numFmtId="0" fontId="20" fillId="0" borderId="0" xfId="0" applyFont="1"/>
    <xf numFmtId="0" fontId="22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/>
    <xf numFmtId="0" fontId="3" fillId="0" borderId="7" xfId="0" applyFont="1" applyBorder="1" applyAlignment="1">
      <alignment horizontal="left"/>
    </xf>
    <xf numFmtId="43" fontId="5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26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3" fillId="0" borderId="21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vertical="top" wrapText="1"/>
    </xf>
    <xf numFmtId="43" fontId="14" fillId="0" borderId="3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43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2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14" fillId="0" borderId="22" xfId="0" applyFont="1" applyBorder="1" applyAlignment="1">
      <alignment horizontal="center"/>
    </xf>
    <xf numFmtId="0" fontId="14" fillId="0" borderId="22" xfId="0" applyFont="1" applyBorder="1"/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9524</xdr:rowOff>
    </xdr:from>
    <xdr:to>
      <xdr:col>8</xdr:col>
      <xdr:colOff>672195</xdr:colOff>
      <xdr:row>23</xdr:row>
      <xdr:rowOff>19050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900" r="44023" b="8741"/>
        <a:stretch/>
      </xdr:blipFill>
      <xdr:spPr>
        <a:xfrm>
          <a:off x="695325" y="2143124"/>
          <a:ext cx="5463270" cy="347662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</xdr:row>
      <xdr:rowOff>66675</xdr:rowOff>
    </xdr:from>
    <xdr:to>
      <xdr:col>9</xdr:col>
      <xdr:colOff>30911</xdr:colOff>
      <xdr:row>37</xdr:row>
      <xdr:rowOff>180975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552" r="44062" b="17388"/>
        <a:stretch/>
      </xdr:blipFill>
      <xdr:spPr>
        <a:xfrm>
          <a:off x="695325" y="6200775"/>
          <a:ext cx="5507786" cy="30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19051</xdr:rowOff>
    </xdr:from>
    <xdr:to>
      <xdr:col>4</xdr:col>
      <xdr:colOff>47625</xdr:colOff>
      <xdr:row>1</xdr:row>
      <xdr:rowOff>325886</xdr:rowOff>
    </xdr:to>
    <xdr:pic>
      <xdr:nvPicPr>
        <xdr:cNvPr id="2" name="Picture 2" descr="krut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1"/>
          <a:ext cx="466725" cy="57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38099</xdr:colOff>
      <xdr:row>58</xdr:row>
      <xdr:rowOff>0</xdr:rowOff>
    </xdr:from>
    <xdr:to>
      <xdr:col>33</xdr:col>
      <xdr:colOff>123824</xdr:colOff>
      <xdr:row>61</xdr:row>
      <xdr:rowOff>9525</xdr:rowOff>
    </xdr:to>
    <xdr:sp macro="" textlink="">
      <xdr:nvSpPr>
        <xdr:cNvPr id="3" name="Right Brace 2"/>
        <xdr:cNvSpPr/>
      </xdr:nvSpPr>
      <xdr:spPr>
        <a:xfrm>
          <a:off x="5495924" y="15163800"/>
          <a:ext cx="257175" cy="809625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tabSelected="1" zoomScaleNormal="100" workbookViewId="0">
      <selection activeCell="L28" sqref="L28"/>
    </sheetView>
  </sheetViews>
  <sheetFormatPr defaultRowHeight="21" x14ac:dyDescent="0.35"/>
  <cols>
    <col min="1" max="16384" width="9" style="2"/>
  </cols>
  <sheetData>
    <row r="1" spans="1:9" ht="26.25" x14ac:dyDescent="0.4">
      <c r="B1" s="82" t="s">
        <v>368</v>
      </c>
      <c r="C1" s="82"/>
      <c r="D1" s="82"/>
      <c r="E1" s="82"/>
      <c r="F1" s="82"/>
      <c r="G1" s="82"/>
      <c r="H1" s="82"/>
      <c r="I1" s="82"/>
    </row>
    <row r="2" spans="1:9" x14ac:dyDescent="0.35">
      <c r="A2" s="59" t="s">
        <v>175</v>
      </c>
    </row>
    <row r="3" spans="1:9" x14ac:dyDescent="0.35">
      <c r="B3" s="2" t="s">
        <v>176</v>
      </c>
    </row>
    <row r="4" spans="1:9" x14ac:dyDescent="0.35">
      <c r="B4" s="2" t="s">
        <v>237</v>
      </c>
    </row>
    <row r="5" spans="1:9" x14ac:dyDescent="0.35">
      <c r="B5" s="2" t="s">
        <v>233</v>
      </c>
    </row>
    <row r="6" spans="1:9" x14ac:dyDescent="0.35">
      <c r="B6" s="2" t="s">
        <v>234</v>
      </c>
    </row>
    <row r="7" spans="1:9" x14ac:dyDescent="0.35">
      <c r="B7" s="2" t="s">
        <v>235</v>
      </c>
    </row>
    <row r="8" spans="1:9" x14ac:dyDescent="0.35">
      <c r="B8" s="2" t="s">
        <v>236</v>
      </c>
    </row>
    <row r="9" spans="1:9" x14ac:dyDescent="0.35">
      <c r="B9" s="81" t="s">
        <v>374</v>
      </c>
    </row>
    <row r="10" spans="1:9" x14ac:dyDescent="0.35">
      <c r="B10" s="2" t="s">
        <v>373</v>
      </c>
    </row>
    <row r="24" spans="2:2" ht="12.75" customHeight="1" x14ac:dyDescent="0.35"/>
    <row r="25" spans="2:2" x14ac:dyDescent="0.35">
      <c r="B25" s="2" t="s">
        <v>375</v>
      </c>
    </row>
    <row r="26" spans="2:2" ht="12" customHeight="1" x14ac:dyDescent="0.35"/>
  </sheetData>
  <mergeCells count="1">
    <mergeCell ref="B1:I1"/>
  </mergeCells>
  <pageMargins left="0.7" right="0.7" top="0.75" bottom="0.75" header="0.3" footer="0.3"/>
  <pageSetup scale="72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8"/>
  <sheetViews>
    <sheetView zoomScaleNormal="100" workbookViewId="0">
      <selection activeCell="B10" sqref="B10:AB10"/>
    </sheetView>
  </sheetViews>
  <sheetFormatPr defaultRowHeight="21" x14ac:dyDescent="0.35"/>
  <cols>
    <col min="1" max="46" width="2" style="2" customWidth="1"/>
    <col min="47" max="47" width="8.375" style="2" customWidth="1"/>
    <col min="48" max="16384" width="9" style="2"/>
  </cols>
  <sheetData>
    <row r="1" spans="1:52" ht="23.25" x14ac:dyDescent="0.35">
      <c r="B1" s="44"/>
      <c r="D1" s="44" t="s">
        <v>156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T1" s="44"/>
      <c r="U1" s="44"/>
      <c r="V1" s="47"/>
      <c r="W1" s="48"/>
      <c r="X1" s="45"/>
      <c r="Y1" s="45"/>
      <c r="Z1" s="45"/>
      <c r="AA1" s="44"/>
      <c r="AC1" s="44" t="s">
        <v>215</v>
      </c>
      <c r="AD1" s="44"/>
      <c r="AE1" s="44"/>
      <c r="AF1" s="44"/>
      <c r="AH1" s="84">
        <v>2</v>
      </c>
      <c r="AI1" s="84"/>
      <c r="AJ1" s="83" t="s">
        <v>216</v>
      </c>
      <c r="AK1" s="83"/>
      <c r="AL1" s="83"/>
      <c r="AM1" s="83"/>
      <c r="AN1" s="83"/>
      <c r="AO1" s="84">
        <v>2561</v>
      </c>
      <c r="AP1" s="84"/>
      <c r="AQ1" s="84"/>
    </row>
    <row r="2" spans="1:52" ht="19.5" customHeight="1" x14ac:dyDescent="0.35">
      <c r="A2" s="107" t="s">
        <v>157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52" ht="9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52" x14ac:dyDescent="0.35">
      <c r="A4" s="18" t="s">
        <v>184</v>
      </c>
      <c r="B4" s="19"/>
      <c r="C4" s="19"/>
      <c r="D4" s="19"/>
      <c r="E4" s="19"/>
      <c r="F4" s="19"/>
      <c r="G4" s="85" t="s">
        <v>154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49" t="s">
        <v>183</v>
      </c>
      <c r="Z4" s="19"/>
      <c r="AA4" s="20"/>
      <c r="AC4" s="42"/>
      <c r="AD4" s="85" t="s">
        <v>154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42"/>
    </row>
    <row r="5" spans="1:52" x14ac:dyDescent="0.35">
      <c r="A5" s="15" t="s">
        <v>1</v>
      </c>
      <c r="B5" s="19"/>
      <c r="C5" s="19"/>
      <c r="D5" s="19"/>
      <c r="E5" s="109" t="s">
        <v>152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49" t="s">
        <v>155</v>
      </c>
      <c r="Z5" s="19"/>
      <c r="AA5" s="20"/>
      <c r="AC5" s="109" t="s">
        <v>154</v>
      </c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</row>
    <row r="6" spans="1:52" ht="23.25" x14ac:dyDescent="0.35">
      <c r="A6" s="20" t="s">
        <v>226</v>
      </c>
      <c r="B6" s="20"/>
      <c r="C6" s="20"/>
      <c r="D6" s="20"/>
      <c r="E6" s="20"/>
      <c r="F6" s="20"/>
      <c r="G6" s="20"/>
      <c r="H6" s="20"/>
      <c r="I6" s="20"/>
      <c r="J6" s="53"/>
      <c r="K6" s="53"/>
      <c r="L6" s="53"/>
      <c r="M6" s="53"/>
      <c r="N6" s="53"/>
      <c r="O6" s="53"/>
      <c r="P6" s="53"/>
      <c r="Q6" s="53"/>
      <c r="R6" s="53"/>
      <c r="S6" s="20"/>
      <c r="T6" s="108">
        <v>2562</v>
      </c>
      <c r="U6" s="108"/>
      <c r="V6" s="108"/>
      <c r="W6" s="108"/>
      <c r="X6" s="20" t="s">
        <v>227</v>
      </c>
      <c r="Y6" s="20"/>
      <c r="Z6" s="20"/>
      <c r="AC6" s="110">
        <v>0</v>
      </c>
      <c r="AD6" s="110"/>
      <c r="AE6" s="110"/>
      <c r="AF6" s="110"/>
      <c r="AG6" s="110"/>
      <c r="AH6" s="110"/>
      <c r="AI6" s="110"/>
      <c r="AJ6" s="2" t="s">
        <v>159</v>
      </c>
      <c r="AL6" s="2" t="s">
        <v>228</v>
      </c>
      <c r="AX6" s="44"/>
    </row>
    <row r="7" spans="1:52" s="16" customFormat="1" x14ac:dyDescent="0.35">
      <c r="A7" s="29" t="s">
        <v>229</v>
      </c>
      <c r="D7" s="43"/>
      <c r="E7" s="43"/>
      <c r="F7" s="43"/>
      <c r="G7" s="43"/>
      <c r="H7" s="29"/>
      <c r="I7" s="85" t="str">
        <f>AC5</f>
        <v>โปรดเลือกจากรายการ</v>
      </c>
      <c r="J7" s="85"/>
      <c r="K7" s="85"/>
      <c r="L7" s="85"/>
      <c r="M7" s="85"/>
      <c r="N7" s="85"/>
      <c r="O7" s="85"/>
      <c r="P7" s="43" t="s">
        <v>215</v>
      </c>
      <c r="Q7" s="29"/>
      <c r="T7" s="109">
        <f>AH1</f>
        <v>2</v>
      </c>
      <c r="U7" s="109"/>
      <c r="V7" s="29" t="s">
        <v>216</v>
      </c>
      <c r="AA7" s="85">
        <f>AO1</f>
        <v>2561</v>
      </c>
      <c r="AB7" s="85"/>
      <c r="AC7" s="85"/>
      <c r="AD7" s="29" t="s">
        <v>161</v>
      </c>
      <c r="AG7" s="111">
        <f>AP26</f>
        <v>0</v>
      </c>
      <c r="AH7" s="85"/>
      <c r="AI7" s="85"/>
      <c r="AJ7" s="85"/>
      <c r="AK7" s="85"/>
      <c r="AL7" s="85"/>
      <c r="AM7" s="29" t="s">
        <v>159</v>
      </c>
      <c r="AO7" s="29" t="s">
        <v>230</v>
      </c>
      <c r="AZ7" s="43"/>
    </row>
    <row r="8" spans="1:52" s="16" customFormat="1" ht="12" customHeight="1" x14ac:dyDescent="0.35"/>
    <row r="9" spans="1:52" x14ac:dyDescent="0.35">
      <c r="A9" s="30" t="s">
        <v>160</v>
      </c>
      <c r="B9" s="91" t="s">
        <v>162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3"/>
      <c r="AC9" s="91" t="s">
        <v>161</v>
      </c>
      <c r="AD9" s="92"/>
      <c r="AE9" s="92"/>
      <c r="AF9" s="93"/>
      <c r="AG9" s="91" t="s">
        <v>231</v>
      </c>
      <c r="AH9" s="92"/>
      <c r="AI9" s="92"/>
      <c r="AJ9" s="93"/>
      <c r="AK9" s="91" t="s">
        <v>163</v>
      </c>
      <c r="AL9" s="92"/>
      <c r="AM9" s="92"/>
      <c r="AN9" s="92"/>
      <c r="AO9" s="93"/>
      <c r="AP9" s="91" t="s">
        <v>232</v>
      </c>
      <c r="AQ9" s="92"/>
      <c r="AR9" s="92"/>
      <c r="AS9" s="92"/>
      <c r="AT9" s="93"/>
    </row>
    <row r="10" spans="1:52" x14ac:dyDescent="0.35">
      <c r="A10" s="50"/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6"/>
      <c r="AD10" s="96"/>
      <c r="AE10" s="96"/>
      <c r="AF10" s="96"/>
      <c r="AG10" s="96"/>
      <c r="AH10" s="96"/>
      <c r="AI10" s="96"/>
      <c r="AJ10" s="96"/>
      <c r="AK10" s="97"/>
      <c r="AL10" s="97"/>
      <c r="AM10" s="97"/>
      <c r="AN10" s="97"/>
      <c r="AO10" s="97"/>
      <c r="AP10" s="97">
        <f>AC10*AK10</f>
        <v>0</v>
      </c>
      <c r="AQ10" s="97"/>
      <c r="AR10" s="97"/>
      <c r="AS10" s="97"/>
      <c r="AT10" s="97"/>
    </row>
    <row r="11" spans="1:52" x14ac:dyDescent="0.35">
      <c r="A11" s="51"/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/>
      <c r="AD11" s="89"/>
      <c r="AE11" s="89"/>
      <c r="AF11" s="89"/>
      <c r="AG11" s="89"/>
      <c r="AH11" s="89"/>
      <c r="AI11" s="89"/>
      <c r="AJ11" s="89"/>
      <c r="AK11" s="90"/>
      <c r="AL11" s="90"/>
      <c r="AM11" s="90"/>
      <c r="AN11" s="90"/>
      <c r="AO11" s="90"/>
      <c r="AP11" s="90">
        <f t="shared" ref="AP11:AP25" si="0">AC11*AK11</f>
        <v>0</v>
      </c>
      <c r="AQ11" s="90"/>
      <c r="AR11" s="90"/>
      <c r="AS11" s="90"/>
      <c r="AT11" s="90"/>
    </row>
    <row r="12" spans="1:52" x14ac:dyDescent="0.35">
      <c r="A12" s="51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/>
      <c r="AD12" s="89"/>
      <c r="AE12" s="89"/>
      <c r="AF12" s="89"/>
      <c r="AG12" s="89"/>
      <c r="AH12" s="89"/>
      <c r="AI12" s="89"/>
      <c r="AJ12" s="89"/>
      <c r="AK12" s="90"/>
      <c r="AL12" s="90"/>
      <c r="AM12" s="90"/>
      <c r="AN12" s="90"/>
      <c r="AO12" s="90"/>
      <c r="AP12" s="90">
        <f t="shared" si="0"/>
        <v>0</v>
      </c>
      <c r="AQ12" s="90"/>
      <c r="AR12" s="90"/>
      <c r="AS12" s="90"/>
      <c r="AT12" s="90"/>
    </row>
    <row r="13" spans="1:52" x14ac:dyDescent="0.35">
      <c r="A13" s="51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/>
      <c r="AD13" s="89"/>
      <c r="AE13" s="89"/>
      <c r="AF13" s="89"/>
      <c r="AG13" s="89"/>
      <c r="AH13" s="89"/>
      <c r="AI13" s="89"/>
      <c r="AJ13" s="89"/>
      <c r="AK13" s="90"/>
      <c r="AL13" s="90"/>
      <c r="AM13" s="90"/>
      <c r="AN13" s="90"/>
      <c r="AO13" s="90"/>
      <c r="AP13" s="90">
        <f t="shared" si="0"/>
        <v>0</v>
      </c>
      <c r="AQ13" s="90"/>
      <c r="AR13" s="90"/>
      <c r="AS13" s="90"/>
      <c r="AT13" s="90"/>
    </row>
    <row r="14" spans="1:52" x14ac:dyDescent="0.35">
      <c r="A14" s="51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89"/>
      <c r="AE14" s="89"/>
      <c r="AF14" s="89"/>
      <c r="AG14" s="89"/>
      <c r="AH14" s="89"/>
      <c r="AI14" s="89"/>
      <c r="AJ14" s="89"/>
      <c r="AK14" s="90"/>
      <c r="AL14" s="90"/>
      <c r="AM14" s="90"/>
      <c r="AN14" s="90"/>
      <c r="AO14" s="90"/>
      <c r="AP14" s="90">
        <f t="shared" si="0"/>
        <v>0</v>
      </c>
      <c r="AQ14" s="90"/>
      <c r="AR14" s="90"/>
      <c r="AS14" s="90"/>
      <c r="AT14" s="90"/>
    </row>
    <row r="15" spans="1:52" x14ac:dyDescent="0.35">
      <c r="A15" s="51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/>
      <c r="AD15" s="89"/>
      <c r="AE15" s="89"/>
      <c r="AF15" s="89"/>
      <c r="AG15" s="89"/>
      <c r="AH15" s="89"/>
      <c r="AI15" s="89"/>
      <c r="AJ15" s="89"/>
      <c r="AK15" s="90"/>
      <c r="AL15" s="90"/>
      <c r="AM15" s="90"/>
      <c r="AN15" s="90"/>
      <c r="AO15" s="90"/>
      <c r="AP15" s="90">
        <f t="shared" si="0"/>
        <v>0</v>
      </c>
      <c r="AQ15" s="90"/>
      <c r="AR15" s="90"/>
      <c r="AS15" s="90"/>
      <c r="AT15" s="90"/>
    </row>
    <row r="16" spans="1:52" x14ac:dyDescent="0.35">
      <c r="A16" s="51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  <c r="AI16" s="89"/>
      <c r="AJ16" s="89"/>
      <c r="AK16" s="90"/>
      <c r="AL16" s="90"/>
      <c r="AM16" s="90"/>
      <c r="AN16" s="90"/>
      <c r="AO16" s="90"/>
      <c r="AP16" s="90">
        <f t="shared" si="0"/>
        <v>0</v>
      </c>
      <c r="AQ16" s="90"/>
      <c r="AR16" s="90"/>
      <c r="AS16" s="90"/>
      <c r="AT16" s="90"/>
    </row>
    <row r="17" spans="1:46" x14ac:dyDescent="0.35">
      <c r="A17" s="51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89"/>
      <c r="AE17" s="89"/>
      <c r="AF17" s="89"/>
      <c r="AG17" s="89"/>
      <c r="AH17" s="89"/>
      <c r="AI17" s="89"/>
      <c r="AJ17" s="89"/>
      <c r="AK17" s="90"/>
      <c r="AL17" s="90"/>
      <c r="AM17" s="90"/>
      <c r="AN17" s="90"/>
      <c r="AO17" s="90"/>
      <c r="AP17" s="90">
        <f t="shared" si="0"/>
        <v>0</v>
      </c>
      <c r="AQ17" s="90"/>
      <c r="AR17" s="90"/>
      <c r="AS17" s="90"/>
      <c r="AT17" s="90"/>
    </row>
    <row r="18" spans="1:46" x14ac:dyDescent="0.35">
      <c r="A18" s="51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89"/>
      <c r="AE18" s="89"/>
      <c r="AF18" s="89"/>
      <c r="AG18" s="89"/>
      <c r="AH18" s="89"/>
      <c r="AI18" s="89"/>
      <c r="AJ18" s="89"/>
      <c r="AK18" s="90"/>
      <c r="AL18" s="90"/>
      <c r="AM18" s="90"/>
      <c r="AN18" s="90"/>
      <c r="AO18" s="90"/>
      <c r="AP18" s="90">
        <f t="shared" si="0"/>
        <v>0</v>
      </c>
      <c r="AQ18" s="90"/>
      <c r="AR18" s="90"/>
      <c r="AS18" s="90"/>
      <c r="AT18" s="90"/>
    </row>
    <row r="19" spans="1:46" x14ac:dyDescent="0.35">
      <c r="A19" s="51"/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  <c r="AD19" s="89"/>
      <c r="AE19" s="89"/>
      <c r="AF19" s="89"/>
      <c r="AG19" s="89"/>
      <c r="AH19" s="89"/>
      <c r="AI19" s="89"/>
      <c r="AJ19" s="89"/>
      <c r="AK19" s="90"/>
      <c r="AL19" s="90"/>
      <c r="AM19" s="90"/>
      <c r="AN19" s="90"/>
      <c r="AO19" s="90"/>
      <c r="AP19" s="90">
        <f t="shared" si="0"/>
        <v>0</v>
      </c>
      <c r="AQ19" s="90"/>
      <c r="AR19" s="90"/>
      <c r="AS19" s="90"/>
      <c r="AT19" s="90"/>
    </row>
    <row r="20" spans="1:46" x14ac:dyDescent="0.35">
      <c r="A20" s="51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  <c r="AD20" s="89"/>
      <c r="AE20" s="89"/>
      <c r="AF20" s="89"/>
      <c r="AG20" s="89"/>
      <c r="AH20" s="89"/>
      <c r="AI20" s="89"/>
      <c r="AJ20" s="89"/>
      <c r="AK20" s="90"/>
      <c r="AL20" s="90"/>
      <c r="AM20" s="90"/>
      <c r="AN20" s="90"/>
      <c r="AO20" s="90"/>
      <c r="AP20" s="90">
        <f t="shared" si="0"/>
        <v>0</v>
      </c>
      <c r="AQ20" s="90"/>
      <c r="AR20" s="90"/>
      <c r="AS20" s="90"/>
      <c r="AT20" s="90"/>
    </row>
    <row r="21" spans="1:46" x14ac:dyDescent="0.35">
      <c r="A21" s="51"/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  <c r="AD21" s="89"/>
      <c r="AE21" s="89"/>
      <c r="AF21" s="89"/>
      <c r="AG21" s="89"/>
      <c r="AH21" s="89"/>
      <c r="AI21" s="89"/>
      <c r="AJ21" s="89"/>
      <c r="AK21" s="90"/>
      <c r="AL21" s="90"/>
      <c r="AM21" s="90"/>
      <c r="AN21" s="90"/>
      <c r="AO21" s="90"/>
      <c r="AP21" s="90">
        <f t="shared" si="0"/>
        <v>0</v>
      </c>
      <c r="AQ21" s="90"/>
      <c r="AR21" s="90"/>
      <c r="AS21" s="90"/>
      <c r="AT21" s="90"/>
    </row>
    <row r="22" spans="1:46" x14ac:dyDescent="0.35">
      <c r="A22" s="51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89"/>
      <c r="AE22" s="89"/>
      <c r="AF22" s="89"/>
      <c r="AG22" s="89"/>
      <c r="AH22" s="89"/>
      <c r="AI22" s="89"/>
      <c r="AJ22" s="89"/>
      <c r="AK22" s="90"/>
      <c r="AL22" s="90"/>
      <c r="AM22" s="90"/>
      <c r="AN22" s="90"/>
      <c r="AO22" s="90"/>
      <c r="AP22" s="90">
        <f t="shared" si="0"/>
        <v>0</v>
      </c>
      <c r="AQ22" s="90"/>
      <c r="AR22" s="90"/>
      <c r="AS22" s="90"/>
      <c r="AT22" s="90"/>
    </row>
    <row r="23" spans="1:46" x14ac:dyDescent="0.35">
      <c r="A23" s="51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  <c r="AD23" s="89"/>
      <c r="AE23" s="89"/>
      <c r="AF23" s="89"/>
      <c r="AG23" s="89"/>
      <c r="AH23" s="89"/>
      <c r="AI23" s="89"/>
      <c r="AJ23" s="89"/>
      <c r="AK23" s="90"/>
      <c r="AL23" s="90"/>
      <c r="AM23" s="90"/>
      <c r="AN23" s="90"/>
      <c r="AO23" s="90"/>
      <c r="AP23" s="90">
        <f t="shared" si="0"/>
        <v>0</v>
      </c>
      <c r="AQ23" s="90"/>
      <c r="AR23" s="90"/>
      <c r="AS23" s="90"/>
      <c r="AT23" s="90"/>
    </row>
    <row r="24" spans="1:46" x14ac:dyDescent="0.35">
      <c r="A24" s="51"/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89"/>
      <c r="AE24" s="89"/>
      <c r="AF24" s="89"/>
      <c r="AG24" s="89"/>
      <c r="AH24" s="89"/>
      <c r="AI24" s="89"/>
      <c r="AJ24" s="89"/>
      <c r="AK24" s="90"/>
      <c r="AL24" s="90"/>
      <c r="AM24" s="90"/>
      <c r="AN24" s="90"/>
      <c r="AO24" s="90"/>
      <c r="AP24" s="90">
        <f t="shared" si="0"/>
        <v>0</v>
      </c>
      <c r="AQ24" s="90"/>
      <c r="AR24" s="90"/>
      <c r="AS24" s="90"/>
      <c r="AT24" s="90"/>
    </row>
    <row r="25" spans="1:46" x14ac:dyDescent="0.35">
      <c r="A25" s="52"/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5"/>
      <c r="AD25" s="105"/>
      <c r="AE25" s="105"/>
      <c r="AF25" s="105"/>
      <c r="AG25" s="105"/>
      <c r="AH25" s="105"/>
      <c r="AI25" s="105"/>
      <c r="AJ25" s="105"/>
      <c r="AK25" s="106"/>
      <c r="AL25" s="106"/>
      <c r="AM25" s="106"/>
      <c r="AN25" s="106"/>
      <c r="AO25" s="106"/>
      <c r="AP25" s="106">
        <f t="shared" si="0"/>
        <v>0</v>
      </c>
      <c r="AQ25" s="106"/>
      <c r="AR25" s="106"/>
      <c r="AS25" s="106"/>
      <c r="AT25" s="106"/>
    </row>
    <row r="26" spans="1:46" x14ac:dyDescent="0.35">
      <c r="A26" s="31"/>
      <c r="B26" s="91" t="s">
        <v>166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9"/>
      <c r="AC26" s="100"/>
      <c r="AD26" s="100"/>
      <c r="AE26" s="100"/>
      <c r="AF26" s="100"/>
      <c r="AG26" s="100"/>
      <c r="AH26" s="100"/>
      <c r="AI26" s="100"/>
      <c r="AJ26" s="100"/>
      <c r="AK26" s="101"/>
      <c r="AL26" s="101"/>
      <c r="AM26" s="101"/>
      <c r="AN26" s="101"/>
      <c r="AO26" s="101"/>
      <c r="AP26" s="102">
        <f>SUM(AP10:AT25)</f>
        <v>0</v>
      </c>
      <c r="AQ26" s="102"/>
      <c r="AR26" s="102"/>
      <c r="AS26" s="102"/>
      <c r="AT26" s="102"/>
    </row>
    <row r="27" spans="1:46" ht="14.25" customHeight="1" x14ac:dyDescent="0.35"/>
    <row r="28" spans="1:46" ht="12" customHeight="1" x14ac:dyDescent="0.35"/>
    <row r="29" spans="1:46" ht="21" customHeight="1" x14ac:dyDescent="0.35">
      <c r="A29" s="29" t="s">
        <v>174</v>
      </c>
      <c r="C29" s="26"/>
      <c r="D29" s="56"/>
      <c r="E29" s="56"/>
      <c r="F29" s="56"/>
      <c r="G29" s="56"/>
      <c r="H29" s="56"/>
      <c r="I29" s="34"/>
      <c r="J29" s="34"/>
      <c r="K29" s="34"/>
      <c r="L29" s="34"/>
      <c r="Q29" s="20" t="s">
        <v>174</v>
      </c>
      <c r="T29" s="34"/>
      <c r="U29" s="34"/>
      <c r="V29" s="34"/>
      <c r="W29" s="34"/>
      <c r="X29" s="34"/>
      <c r="Y29" s="34"/>
      <c r="Z29" s="34"/>
      <c r="AA29" s="34"/>
      <c r="AB29" s="34"/>
      <c r="AD29" s="26"/>
      <c r="AG29" s="20" t="s">
        <v>174</v>
      </c>
      <c r="AH29" s="26"/>
      <c r="AI29" s="26"/>
      <c r="AJ29" s="56"/>
      <c r="AK29" s="56"/>
      <c r="AL29" s="34"/>
      <c r="AM29" s="34"/>
      <c r="AN29" s="34"/>
      <c r="AO29" s="34"/>
      <c r="AP29" s="34"/>
      <c r="AQ29" s="34"/>
      <c r="AR29" s="34"/>
      <c r="AS29" s="20"/>
      <c r="AT29" s="20"/>
    </row>
    <row r="30" spans="1:46" ht="21" customHeight="1" x14ac:dyDescent="0.35">
      <c r="A30" s="27" t="s">
        <v>167</v>
      </c>
      <c r="B30" s="28" t="s">
        <v>164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2" t="s">
        <v>165</v>
      </c>
      <c r="Q30" s="55" t="s">
        <v>169</v>
      </c>
      <c r="R30" s="25" t="s">
        <v>164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20" t="s">
        <v>165</v>
      </c>
      <c r="AD30" s="19"/>
      <c r="AG30" s="55" t="s">
        <v>172</v>
      </c>
      <c r="AH30" s="28" t="s">
        <v>164</v>
      </c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20" t="s">
        <v>165</v>
      </c>
      <c r="AT30" s="20"/>
    </row>
    <row r="31" spans="1:46" ht="21" customHeight="1" x14ac:dyDescent="0.35">
      <c r="B31" s="86" t="s">
        <v>223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R31" s="86" t="s">
        <v>224</v>
      </c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G31" s="54"/>
      <c r="AH31" s="112" t="s">
        <v>171</v>
      </c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20"/>
    </row>
    <row r="32" spans="1:46" ht="21" customHeight="1" x14ac:dyDescent="0.35">
      <c r="C32" s="20"/>
      <c r="D32" s="20"/>
      <c r="E32" s="20"/>
      <c r="F32" s="20"/>
      <c r="G32" s="20"/>
      <c r="H32" s="20"/>
      <c r="I32" s="20"/>
      <c r="AB32" s="20"/>
      <c r="AC32" s="20"/>
      <c r="AD32" s="20"/>
      <c r="AG32" s="20"/>
      <c r="AH32" s="20"/>
      <c r="AI32" s="20"/>
      <c r="AJ32" s="20"/>
      <c r="AK32" s="20"/>
      <c r="AL32" s="20"/>
      <c r="AM32" s="55"/>
      <c r="AN32" s="20"/>
      <c r="AO32" s="20"/>
      <c r="AP32" s="20"/>
      <c r="AQ32" s="20"/>
      <c r="AR32" s="20"/>
      <c r="AS32" s="20"/>
      <c r="AT32" s="20"/>
    </row>
    <row r="33" spans="1:46" ht="21" customHeight="1" x14ac:dyDescent="0.35">
      <c r="C33" s="20"/>
      <c r="D33" s="20"/>
      <c r="E33" s="20"/>
      <c r="F33" s="20"/>
      <c r="G33" s="20"/>
      <c r="H33" s="20"/>
      <c r="I33" s="20"/>
      <c r="AB33" s="20"/>
      <c r="AC33" s="20"/>
      <c r="AD33" s="20"/>
      <c r="AG33" s="20"/>
      <c r="AH33" s="20"/>
      <c r="AI33" s="20"/>
      <c r="AJ33" s="20"/>
      <c r="AK33" s="20"/>
      <c r="AL33" s="20"/>
      <c r="AM33" s="55"/>
      <c r="AN33" s="20"/>
      <c r="AO33" s="20"/>
      <c r="AP33" s="20"/>
      <c r="AQ33" s="20"/>
      <c r="AR33" s="20"/>
      <c r="AS33" s="20"/>
      <c r="AT33" s="20"/>
    </row>
    <row r="34" spans="1:46" ht="21" customHeight="1" x14ac:dyDescent="0.35">
      <c r="A34" s="2" t="s">
        <v>174</v>
      </c>
      <c r="C34" s="26"/>
      <c r="D34" s="56"/>
      <c r="E34" s="56"/>
      <c r="F34" s="56"/>
      <c r="G34" s="56"/>
      <c r="H34" s="56"/>
      <c r="I34" s="34"/>
      <c r="J34" s="34"/>
      <c r="K34" s="34"/>
      <c r="L34" s="34"/>
      <c r="Q34" s="20" t="s">
        <v>174</v>
      </c>
      <c r="T34" s="34"/>
      <c r="U34" s="34"/>
      <c r="V34" s="34"/>
      <c r="W34" s="34"/>
      <c r="X34" s="34"/>
      <c r="Y34" s="34"/>
      <c r="Z34" s="34"/>
      <c r="AA34" s="34"/>
      <c r="AB34" s="34"/>
      <c r="AD34" s="26"/>
      <c r="AG34" s="20" t="s">
        <v>174</v>
      </c>
      <c r="AH34" s="26"/>
      <c r="AI34" s="26"/>
      <c r="AJ34" s="56"/>
      <c r="AK34" s="56"/>
      <c r="AL34" s="34"/>
      <c r="AM34" s="34"/>
      <c r="AN34" s="34"/>
      <c r="AO34" s="34"/>
      <c r="AP34" s="34"/>
      <c r="AQ34" s="34"/>
      <c r="AR34" s="34"/>
      <c r="AS34" s="20"/>
      <c r="AT34" s="20"/>
    </row>
    <row r="35" spans="1:46" ht="21" customHeight="1" x14ac:dyDescent="0.35">
      <c r="A35" s="27" t="s">
        <v>168</v>
      </c>
      <c r="B35" s="28" t="s">
        <v>164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2" t="s">
        <v>165</v>
      </c>
      <c r="Q35" s="55" t="s">
        <v>170</v>
      </c>
      <c r="R35" s="25" t="s">
        <v>164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2" t="s">
        <v>165</v>
      </c>
      <c r="AD35" s="19"/>
      <c r="AG35" s="55" t="s">
        <v>181</v>
      </c>
      <c r="AH35" s="28" t="s">
        <v>164</v>
      </c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20" t="s">
        <v>165</v>
      </c>
      <c r="AT35" s="20"/>
    </row>
    <row r="36" spans="1:46" ht="21" customHeight="1" x14ac:dyDescent="0.35">
      <c r="B36" s="86" t="s">
        <v>225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R36" s="112" t="s">
        <v>180</v>
      </c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G36" s="54"/>
      <c r="AH36" s="112" t="s">
        <v>173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49"/>
    </row>
    <row r="37" spans="1:46" ht="21" customHeight="1" x14ac:dyDescent="0.35"/>
    <row r="38" spans="1:46" ht="15.75" customHeight="1" x14ac:dyDescent="0.35"/>
  </sheetData>
  <mergeCells count="116">
    <mergeCell ref="B36:M36"/>
    <mergeCell ref="AH36:AS36"/>
    <mergeCell ref="AH31:AS31"/>
    <mergeCell ref="R36:AC36"/>
    <mergeCell ref="R31:AC31"/>
    <mergeCell ref="S30:AB30"/>
    <mergeCell ref="AI30:AR30"/>
    <mergeCell ref="C35:L35"/>
    <mergeCell ref="AI35:AR35"/>
    <mergeCell ref="S35:AB35"/>
    <mergeCell ref="AC11:AF11"/>
    <mergeCell ref="AG11:AJ11"/>
    <mergeCell ref="AK11:AO11"/>
    <mergeCell ref="AP11:AT11"/>
    <mergeCell ref="B12:AB12"/>
    <mergeCell ref="AC12:AF12"/>
    <mergeCell ref="AG12:AJ12"/>
    <mergeCell ref="AK12:AO12"/>
    <mergeCell ref="AP12:AT12"/>
    <mergeCell ref="A2:AT2"/>
    <mergeCell ref="G4:X4"/>
    <mergeCell ref="T6:W6"/>
    <mergeCell ref="E5:X5"/>
    <mergeCell ref="AC5:AT5"/>
    <mergeCell ref="AC6:AI6"/>
    <mergeCell ref="I7:O7"/>
    <mergeCell ref="T7:U7"/>
    <mergeCell ref="AA7:AC7"/>
    <mergeCell ref="AG7:AL7"/>
    <mergeCell ref="AP9:AT9"/>
    <mergeCell ref="B17:AB17"/>
    <mergeCell ref="B18:AB18"/>
    <mergeCell ref="B26:AB26"/>
    <mergeCell ref="AC26:AF26"/>
    <mergeCell ref="AG26:AJ26"/>
    <mergeCell ref="AK26:AO26"/>
    <mergeCell ref="AP26:AT26"/>
    <mergeCell ref="B24:AB24"/>
    <mergeCell ref="AC24:AF24"/>
    <mergeCell ref="AG24:AJ24"/>
    <mergeCell ref="AK24:AO24"/>
    <mergeCell ref="AP24:AT24"/>
    <mergeCell ref="B25:AB25"/>
    <mergeCell ref="AC25:AF25"/>
    <mergeCell ref="AG25:AJ25"/>
    <mergeCell ref="AK25:AO25"/>
    <mergeCell ref="AP25:AT25"/>
    <mergeCell ref="B22:AB22"/>
    <mergeCell ref="AC22:AF22"/>
    <mergeCell ref="AG22:AJ22"/>
    <mergeCell ref="AK22:AO22"/>
    <mergeCell ref="AP22:AT22"/>
    <mergeCell ref="B23:AB23"/>
    <mergeCell ref="AC23:AF23"/>
    <mergeCell ref="AG23:AJ23"/>
    <mergeCell ref="AK23:AO23"/>
    <mergeCell ref="AP23:AT23"/>
    <mergeCell ref="B20:AB20"/>
    <mergeCell ref="AC20:AF20"/>
    <mergeCell ref="AG20:AJ20"/>
    <mergeCell ref="AK20:AO20"/>
    <mergeCell ref="AP20:AT20"/>
    <mergeCell ref="B21:AB21"/>
    <mergeCell ref="AC21:AF21"/>
    <mergeCell ref="AG21:AJ21"/>
    <mergeCell ref="AK21:AO21"/>
    <mergeCell ref="AP21:AT21"/>
    <mergeCell ref="AC17:AF17"/>
    <mergeCell ref="AG17:AJ17"/>
    <mergeCell ref="AK17:AO17"/>
    <mergeCell ref="AP17:AT17"/>
    <mergeCell ref="AC18:AF18"/>
    <mergeCell ref="AG18:AJ18"/>
    <mergeCell ref="AK18:AO18"/>
    <mergeCell ref="AP18:AT18"/>
    <mergeCell ref="B19:AB19"/>
    <mergeCell ref="AC19:AF19"/>
    <mergeCell ref="AG19:AJ19"/>
    <mergeCell ref="AK19:AO19"/>
    <mergeCell ref="AP19:AT19"/>
    <mergeCell ref="AK14:AO14"/>
    <mergeCell ref="AP14:AT14"/>
    <mergeCell ref="B15:AB15"/>
    <mergeCell ref="AC15:AF15"/>
    <mergeCell ref="AG15:AJ15"/>
    <mergeCell ref="AK15:AO15"/>
    <mergeCell ref="AP15:AT15"/>
    <mergeCell ref="B16:AB16"/>
    <mergeCell ref="AC16:AF16"/>
    <mergeCell ref="AG16:AJ16"/>
    <mergeCell ref="AK16:AO16"/>
    <mergeCell ref="AP16:AT16"/>
    <mergeCell ref="AJ1:AN1"/>
    <mergeCell ref="AO1:AQ1"/>
    <mergeCell ref="AH1:AI1"/>
    <mergeCell ref="AD4:AS4"/>
    <mergeCell ref="C30:L30"/>
    <mergeCell ref="B31:M31"/>
    <mergeCell ref="B13:AB13"/>
    <mergeCell ref="AC13:AF13"/>
    <mergeCell ref="AG13:AJ13"/>
    <mergeCell ref="AK13:AO13"/>
    <mergeCell ref="AP13:AT13"/>
    <mergeCell ref="AK9:AO9"/>
    <mergeCell ref="AG9:AJ9"/>
    <mergeCell ref="AC9:AF9"/>
    <mergeCell ref="B9:AB9"/>
    <mergeCell ref="B10:AB10"/>
    <mergeCell ref="AC10:AF10"/>
    <mergeCell ref="AG10:AJ10"/>
    <mergeCell ref="AK10:AO10"/>
    <mergeCell ref="AP10:AT10"/>
    <mergeCell ref="B11:AB11"/>
    <mergeCell ref="B14:AB14"/>
    <mergeCell ref="AC14:AF14"/>
    <mergeCell ref="AG14:AJ14"/>
  </mergeCells>
  <printOptions horizontalCentered="1"/>
  <pageMargins left="0.25" right="0.25" top="0.75" bottom="0" header="0.3" footer="0.3"/>
  <pageSetup paperSize="9" orientation="portrait" horizontalDpi="4294967293" verticalDpi="0" r:id="rId1"/>
  <headerFooter>
    <oddHeader>&amp;R&amp;"TH SarabunPSK,Regular"&amp;14 05072561 ฝ่ายยุทธศาสตร์และแผน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DATA!$I$5:$I$7</xm:f>
          </x14:formula1>
          <xm:sqref>AC5</xm:sqref>
        </x14:dataValidation>
        <x14:dataValidation type="list" allowBlank="1" showInputMessage="1" showErrorMessage="1">
          <x14:formula1>
            <xm:f>DATA!$B$65:$B$71</xm:f>
          </x14:formula1>
          <xm:sqref>G4</xm:sqref>
        </x14:dataValidation>
        <x14:dataValidation type="list" allowBlank="1" showInputMessage="1" showErrorMessage="1">
          <x14:formula1>
            <xm:f>DATA!$I$2:$I$3</xm:f>
          </x14:formula1>
          <xm:sqref>E5</xm:sqref>
        </x14:dataValidation>
        <x14:dataValidation type="list" allowBlank="1" showInputMessage="1" showErrorMessage="1">
          <x14:formula1>
            <xm:f>DATA!$E$2:$E$49</xm:f>
          </x14:formula1>
          <xm:sqref>AD4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Q31"/>
  <sheetViews>
    <sheetView topLeftCell="A13" zoomScaleNormal="100" workbookViewId="0">
      <selection activeCell="AM18" sqref="AM18:AN18"/>
    </sheetView>
  </sheetViews>
  <sheetFormatPr defaultRowHeight="21" x14ac:dyDescent="0.35"/>
  <cols>
    <col min="1" max="5" width="2" style="2" customWidth="1"/>
    <col min="6" max="40" width="1.875" style="2" customWidth="1"/>
    <col min="41" max="41" width="2.125" style="2" customWidth="1"/>
    <col min="42" max="45" width="2.375" style="2" customWidth="1"/>
    <col min="46" max="47" width="9.5" style="2" customWidth="1"/>
    <col min="48" max="16384" width="9" style="2"/>
  </cols>
  <sheetData>
    <row r="1" spans="1:43" x14ac:dyDescent="0.35">
      <c r="C1" s="32"/>
    </row>
    <row r="2" spans="1:43" ht="26.25" x14ac:dyDescent="0.4">
      <c r="T2" s="33" t="s">
        <v>202</v>
      </c>
    </row>
    <row r="3" spans="1:43" x14ac:dyDescent="0.35">
      <c r="A3" s="3" t="s">
        <v>203</v>
      </c>
      <c r="F3" s="36"/>
      <c r="G3" s="85" t="str">
        <f>'1.รายการวัสดุ'!G4</f>
        <v>โปรดเลือกจากรายการ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36"/>
      <c r="X3" s="38" t="s">
        <v>209</v>
      </c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4"/>
      <c r="AK3" s="34"/>
      <c r="AL3" s="34"/>
      <c r="AM3" s="34"/>
      <c r="AN3" s="34"/>
      <c r="AO3" s="34"/>
      <c r="AP3" s="34"/>
      <c r="AQ3" s="34"/>
    </row>
    <row r="4" spans="1:43" x14ac:dyDescent="0.35">
      <c r="A4" s="3" t="s">
        <v>160</v>
      </c>
      <c r="B4" s="34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3" t="s">
        <v>205</v>
      </c>
      <c r="X4" s="34"/>
      <c r="Y4" s="116">
        <v>7</v>
      </c>
      <c r="Z4" s="116"/>
      <c r="AA4" s="34"/>
      <c r="AB4" s="116" t="s">
        <v>221</v>
      </c>
      <c r="AC4" s="116"/>
      <c r="AD4" s="116"/>
      <c r="AE4" s="116"/>
      <c r="AF4" s="37"/>
      <c r="AG4" s="116">
        <v>2561</v>
      </c>
      <c r="AH4" s="116"/>
      <c r="AI4" s="116"/>
      <c r="AJ4" s="37"/>
      <c r="AK4" s="37"/>
      <c r="AL4" s="34"/>
      <c r="AM4" s="37"/>
      <c r="AN4" s="37"/>
      <c r="AO4" s="37"/>
      <c r="AP4" s="34"/>
    </row>
    <row r="5" spans="1:43" x14ac:dyDescent="0.35">
      <c r="A5" s="3" t="s">
        <v>204</v>
      </c>
      <c r="C5" s="34"/>
      <c r="D5" s="34" t="s">
        <v>208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5"/>
    </row>
    <row r="6" spans="1:43" ht="9" customHeight="1" thickBot="1" x14ac:dyDescent="0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3" ht="10.5" customHeight="1" x14ac:dyDescent="0.35"/>
    <row r="8" spans="1:43" x14ac:dyDescent="0.35">
      <c r="A8" s="3" t="s">
        <v>206</v>
      </c>
      <c r="D8" s="117" t="s">
        <v>207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10" spans="1:43" x14ac:dyDescent="0.35">
      <c r="D10" s="2" t="s">
        <v>158</v>
      </c>
      <c r="F10" s="34"/>
      <c r="G10" s="85" t="str">
        <f>'1.รายการวัสดุ'!AD4</f>
        <v>โปรดเลือกจากรายการ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36"/>
      <c r="Y10" s="2" t="s">
        <v>211</v>
      </c>
      <c r="AK10" s="39"/>
      <c r="AL10" s="39"/>
      <c r="AM10" s="39"/>
      <c r="AN10" s="39"/>
      <c r="AO10" s="39"/>
      <c r="AP10" s="39"/>
      <c r="AQ10" s="39"/>
    </row>
    <row r="11" spans="1:43" x14ac:dyDescent="0.35">
      <c r="A11" s="2" t="s">
        <v>212</v>
      </c>
      <c r="D11" s="85" t="str">
        <f>'1.รายการวัสดุ'!AC5</f>
        <v>โปรดเลือกจากรายการ</v>
      </c>
      <c r="E11" s="85"/>
      <c r="F11" s="85"/>
      <c r="G11" s="85"/>
      <c r="H11" s="85"/>
      <c r="I11" s="85"/>
      <c r="J11" s="85"/>
      <c r="K11" s="85"/>
      <c r="L11" s="41" t="s">
        <v>210</v>
      </c>
      <c r="M11" s="40"/>
      <c r="N11" s="40"/>
      <c r="O11" s="40"/>
      <c r="S11" s="111">
        <f>'1.รายการวัสดุ'!AC6</f>
        <v>0</v>
      </c>
      <c r="T11" s="111"/>
      <c r="U11" s="111"/>
      <c r="V11" s="111"/>
      <c r="W11" s="111"/>
      <c r="X11" s="111"/>
      <c r="Y11" s="111"/>
      <c r="Z11" s="111"/>
      <c r="AA11" s="2" t="s">
        <v>159</v>
      </c>
      <c r="AC11" s="2" t="s">
        <v>219</v>
      </c>
    </row>
    <row r="12" spans="1:43" x14ac:dyDescent="0.35">
      <c r="A12" s="2" t="s">
        <v>220</v>
      </c>
    </row>
    <row r="13" spans="1:43" x14ac:dyDescent="0.35">
      <c r="D13" s="2" t="s">
        <v>213</v>
      </c>
      <c r="G13" s="36"/>
      <c r="H13" s="85" t="str">
        <f>G10</f>
        <v>โปรดเลือกจากรายการ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36"/>
      <c r="Y13" s="43" t="s">
        <v>214</v>
      </c>
      <c r="Z13" s="42"/>
      <c r="AE13" s="85" t="str">
        <f>D11</f>
        <v>โปรดเลือกจากรายการ</v>
      </c>
      <c r="AF13" s="85"/>
      <c r="AG13" s="85"/>
      <c r="AH13" s="85"/>
      <c r="AI13" s="85"/>
      <c r="AJ13" s="85"/>
      <c r="AK13" s="85"/>
      <c r="AL13" s="2" t="s">
        <v>364</v>
      </c>
    </row>
    <row r="14" spans="1:43" x14ac:dyDescent="0.35">
      <c r="A14" s="2" t="s">
        <v>365</v>
      </c>
      <c r="B14" s="19"/>
      <c r="C14" s="85">
        <f>'1.รายการวัสดุ'!T6</f>
        <v>2562</v>
      </c>
      <c r="D14" s="85"/>
      <c r="E14" s="85"/>
      <c r="F14" s="2" t="s">
        <v>217</v>
      </c>
      <c r="I14" s="40"/>
      <c r="J14" s="40"/>
      <c r="K14" s="40"/>
      <c r="N14" s="119">
        <f>'1.รายการวัสดุ'!AC6</f>
        <v>0</v>
      </c>
      <c r="O14" s="109"/>
      <c r="P14" s="109"/>
      <c r="Q14" s="109"/>
      <c r="R14" s="109"/>
      <c r="S14" s="109"/>
      <c r="T14" s="80" t="s">
        <v>159</v>
      </c>
      <c r="U14" s="39"/>
      <c r="V14" s="39"/>
      <c r="W14" s="2" t="s">
        <v>218</v>
      </c>
      <c r="X14" s="39"/>
      <c r="Y14" s="39"/>
      <c r="Z14" s="39"/>
      <c r="AJ14" s="2" t="s">
        <v>366</v>
      </c>
    </row>
    <row r="15" spans="1:43" x14ac:dyDescent="0.35">
      <c r="A15" s="2" t="s">
        <v>367</v>
      </c>
    </row>
    <row r="17" spans="4:34" x14ac:dyDescent="0.35">
      <c r="D17" s="2" t="s">
        <v>222</v>
      </c>
    </row>
    <row r="20" spans="4:34" x14ac:dyDescent="0.35">
      <c r="V20" s="25" t="s">
        <v>164</v>
      </c>
      <c r="W20" s="115">
        <f>'1.รายการวัสดุ'!C30</f>
        <v>0</v>
      </c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2" t="s">
        <v>165</v>
      </c>
    </row>
    <row r="21" spans="4:34" x14ac:dyDescent="0.35">
      <c r="W21" s="114" t="str">
        <f>'1.รายการวัสดุ'!B31</f>
        <v>หัวหน้าหลักสูตร/ผู้เสนอ</v>
      </c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</row>
    <row r="25" spans="4:34" x14ac:dyDescent="0.35">
      <c r="V25" s="25" t="s">
        <v>164</v>
      </c>
      <c r="W25" s="115">
        <f>'1.รายการวัสดุ'!C35</f>
        <v>0</v>
      </c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2" t="s">
        <v>165</v>
      </c>
    </row>
    <row r="26" spans="4:34" x14ac:dyDescent="0.35">
      <c r="W26" s="114" t="str">
        <f>'1.รายการวัสดุ'!B36</f>
        <v>หัวหน้าสาขา/ฝ่าย/แผนก</v>
      </c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</row>
    <row r="30" spans="4:34" x14ac:dyDescent="0.35">
      <c r="V30" s="25" t="s">
        <v>164</v>
      </c>
      <c r="W30" s="115">
        <f>'1.รายการวัสดุ'!S30</f>
        <v>0</v>
      </c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2" t="s">
        <v>165</v>
      </c>
    </row>
    <row r="31" spans="4:34" x14ac:dyDescent="0.35">
      <c r="W31" s="114" t="str">
        <f>'1.รายการวัสดุ'!R31</f>
        <v>รองคณบดี/ผอ.กอง</v>
      </c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</row>
  </sheetData>
  <mergeCells count="19">
    <mergeCell ref="G3:V3"/>
    <mergeCell ref="Y4:Z4"/>
    <mergeCell ref="W20:AG20"/>
    <mergeCell ref="D11:K11"/>
    <mergeCell ref="S11:Z11"/>
    <mergeCell ref="AB4:AE4"/>
    <mergeCell ref="AG4:AI4"/>
    <mergeCell ref="D8:Q8"/>
    <mergeCell ref="C4:U4"/>
    <mergeCell ref="G10:W10"/>
    <mergeCell ref="H13:W13"/>
    <mergeCell ref="AE13:AK13"/>
    <mergeCell ref="C14:E14"/>
    <mergeCell ref="N14:S14"/>
    <mergeCell ref="W21:AG21"/>
    <mergeCell ref="W25:AG25"/>
    <mergeCell ref="W26:AG26"/>
    <mergeCell ref="W30:AG30"/>
    <mergeCell ref="W31:AG31"/>
  </mergeCells>
  <printOptions horizontalCentered="1"/>
  <pageMargins left="0.25" right="0.25" top="0.75" bottom="0.2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19"/>
  <sheetViews>
    <sheetView zoomScaleNormal="100" workbookViewId="0">
      <selection activeCell="F8" sqref="F8"/>
    </sheetView>
  </sheetViews>
  <sheetFormatPr defaultRowHeight="21" x14ac:dyDescent="0.35"/>
  <cols>
    <col min="1" max="15" width="2.25" style="2" customWidth="1"/>
    <col min="16" max="23" width="2.5" style="2" customWidth="1"/>
    <col min="24" max="31" width="2.25" style="2" customWidth="1"/>
    <col min="32" max="32" width="1.875" style="2" bestFit="1" customWidth="1"/>
    <col min="33" max="72" width="2.25" style="2" customWidth="1"/>
    <col min="73" max="16384" width="9" style="2"/>
  </cols>
  <sheetData>
    <row r="1" spans="1:42" x14ac:dyDescent="0.35">
      <c r="N1" s="15" t="s">
        <v>157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42" x14ac:dyDescent="0.35">
      <c r="C2" s="3" t="s">
        <v>184</v>
      </c>
      <c r="H2" s="85" t="str">
        <f>'1.รายการวัสดุ'!G4</f>
        <v>โปรดเลือกจากรายการ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3" t="s">
        <v>238</v>
      </c>
      <c r="AA2" s="85" t="str">
        <f>'1.รายการวัสดุ'!AD4</f>
        <v>โปรดเลือกจากรายการ</v>
      </c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</row>
    <row r="3" spans="1:42" x14ac:dyDescent="0.35">
      <c r="J3" s="3" t="s">
        <v>1</v>
      </c>
      <c r="M3" s="35"/>
      <c r="N3" s="109" t="str">
        <f>'1.รายการวัสดุ'!E5</f>
        <v>1.งบประมาณแผ่นดิน</v>
      </c>
      <c r="O3" s="109"/>
      <c r="P3" s="109"/>
      <c r="Q3" s="109"/>
      <c r="R3" s="109"/>
      <c r="S3" s="109"/>
      <c r="T3" s="109"/>
      <c r="U3" s="37"/>
      <c r="V3" s="3" t="s">
        <v>239</v>
      </c>
      <c r="AE3" s="109">
        <f>'1.รายการวัสดุ'!T6</f>
        <v>2562</v>
      </c>
      <c r="AF3" s="109"/>
      <c r="AG3" s="109"/>
    </row>
    <row r="4" spans="1:42" ht="8.25" customHeight="1" x14ac:dyDescent="0.35">
      <c r="A4" s="60"/>
      <c r="B4" s="60"/>
      <c r="C4" s="61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20"/>
      <c r="AP4" s="20"/>
    </row>
    <row r="5" spans="1:42" ht="7.5" customHeight="1" x14ac:dyDescent="0.35"/>
    <row r="6" spans="1:42" x14ac:dyDescent="0.35">
      <c r="A6" s="3" t="s">
        <v>240</v>
      </c>
      <c r="F6" s="113"/>
      <c r="G6" s="113"/>
      <c r="H6" s="3" t="s">
        <v>278</v>
      </c>
      <c r="Y6" s="85" t="str">
        <f>AA2</f>
        <v>โปรดเลือกจากรายการ</v>
      </c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</row>
    <row r="7" spans="1:42" x14ac:dyDescent="0.35">
      <c r="A7" s="3"/>
      <c r="F7" s="126"/>
      <c r="G7" s="126"/>
      <c r="H7" s="3" t="s">
        <v>279</v>
      </c>
      <c r="Z7" s="109" t="str">
        <f>AA2</f>
        <v>โปรดเลือกจากรายการ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9"/>
      <c r="AN7" s="19"/>
      <c r="AO7" s="19"/>
    </row>
    <row r="8" spans="1:42" x14ac:dyDescent="0.35">
      <c r="A8" s="3"/>
      <c r="F8" s="58" t="s">
        <v>274</v>
      </c>
      <c r="J8" s="68"/>
      <c r="K8" s="67" t="s">
        <v>261</v>
      </c>
      <c r="L8" s="58"/>
      <c r="M8" s="58" t="s">
        <v>280</v>
      </c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19"/>
      <c r="AN8" s="19"/>
      <c r="AO8" s="19"/>
    </row>
    <row r="9" spans="1:42" x14ac:dyDescent="0.35">
      <c r="A9" s="3" t="s">
        <v>241</v>
      </c>
      <c r="I9" s="2" t="s">
        <v>277</v>
      </c>
    </row>
    <row r="10" spans="1:42" x14ac:dyDescent="0.35">
      <c r="A10" s="3" t="s">
        <v>242</v>
      </c>
      <c r="Q10" s="57" t="s">
        <v>244</v>
      </c>
      <c r="R10" s="62" t="s">
        <v>243</v>
      </c>
    </row>
    <row r="11" spans="1:42" x14ac:dyDescent="0.35">
      <c r="B11" s="127"/>
      <c r="C11" s="127"/>
      <c r="D11" s="2" t="s">
        <v>245</v>
      </c>
    </row>
    <row r="12" spans="1:42" x14ac:dyDescent="0.35">
      <c r="B12" s="126"/>
      <c r="C12" s="126"/>
      <c r="D12" s="2" t="s">
        <v>246</v>
      </c>
      <c r="X12" s="58" t="s">
        <v>262</v>
      </c>
    </row>
    <row r="13" spans="1:42" x14ac:dyDescent="0.35">
      <c r="A13" s="3" t="s">
        <v>247</v>
      </c>
    </row>
    <row r="14" spans="1:42" x14ac:dyDescent="0.35">
      <c r="B14" s="128" t="s">
        <v>261</v>
      </c>
      <c r="C14" s="127"/>
      <c r="D14" s="2" t="s">
        <v>248</v>
      </c>
    </row>
    <row r="15" spans="1:42" x14ac:dyDescent="0.35">
      <c r="B15" s="129" t="s">
        <v>261</v>
      </c>
      <c r="C15" s="126"/>
      <c r="D15" s="2" t="s">
        <v>249</v>
      </c>
    </row>
    <row r="16" spans="1:42" x14ac:dyDescent="0.35">
      <c r="B16" s="129" t="s">
        <v>261</v>
      </c>
      <c r="C16" s="126"/>
      <c r="D16" s="2" t="s">
        <v>250</v>
      </c>
    </row>
    <row r="17" spans="1:41" x14ac:dyDescent="0.35">
      <c r="A17" s="3" t="s">
        <v>251</v>
      </c>
    </row>
    <row r="18" spans="1:41" x14ac:dyDescent="0.35">
      <c r="B18" s="2" t="s">
        <v>252</v>
      </c>
    </row>
    <row r="19" spans="1:41" x14ac:dyDescent="0.35">
      <c r="C19" s="2" t="s">
        <v>253</v>
      </c>
    </row>
    <row r="20" spans="1:41" x14ac:dyDescent="0.35">
      <c r="B20" s="3" t="s">
        <v>254</v>
      </c>
    </row>
    <row r="21" spans="1:41" x14ac:dyDescent="0.35">
      <c r="B21" s="2" t="s">
        <v>255</v>
      </c>
    </row>
    <row r="22" spans="1:41" x14ac:dyDescent="0.35">
      <c r="C22" s="2" t="s">
        <v>256</v>
      </c>
      <c r="AJ22" s="3" t="s">
        <v>257</v>
      </c>
      <c r="AM22" s="113">
        <v>1</v>
      </c>
      <c r="AN22" s="113"/>
    </row>
    <row r="23" spans="1:41" x14ac:dyDescent="0.35">
      <c r="A23" s="3" t="s">
        <v>258</v>
      </c>
      <c r="I23" s="85" t="str">
        <f>AA2</f>
        <v>โปรดเลือกจากรายการ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X23" s="85" t="str">
        <f>H2</f>
        <v>โปรดเลือกจากรายการ</v>
      </c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</row>
    <row r="24" spans="1:41" x14ac:dyDescent="0.35">
      <c r="A24" s="3" t="s">
        <v>259</v>
      </c>
      <c r="H24" s="85" t="str">
        <f>I23</f>
        <v>โปรดเลือกจากรายการ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2" t="s">
        <v>157</v>
      </c>
    </row>
    <row r="25" spans="1:41" x14ac:dyDescent="0.35">
      <c r="A25" s="3" t="s">
        <v>260</v>
      </c>
      <c r="I25" s="2" t="s">
        <v>263</v>
      </c>
      <c r="M25" s="63"/>
    </row>
    <row r="26" spans="1:41" x14ac:dyDescent="0.35">
      <c r="I26" s="2" t="s">
        <v>264</v>
      </c>
    </row>
    <row r="27" spans="1:41" x14ac:dyDescent="0.35">
      <c r="I27" s="2" t="s">
        <v>265</v>
      </c>
    </row>
    <row r="28" spans="1:41" x14ac:dyDescent="0.35">
      <c r="A28" s="3" t="s">
        <v>266</v>
      </c>
      <c r="I28" s="58"/>
    </row>
    <row r="29" spans="1:41" x14ac:dyDescent="0.35">
      <c r="A29" s="3"/>
      <c r="C29" s="58" t="s">
        <v>274</v>
      </c>
      <c r="H29" s="67" t="s">
        <v>261</v>
      </c>
      <c r="I29" s="58"/>
      <c r="J29" s="58" t="s">
        <v>275</v>
      </c>
    </row>
    <row r="30" spans="1:41" ht="21" customHeight="1" x14ac:dyDescent="0.35">
      <c r="A30" s="113"/>
      <c r="B30" s="113"/>
      <c r="C30" s="65" t="s">
        <v>270</v>
      </c>
      <c r="D30" s="66" t="s">
        <v>271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</row>
    <row r="31" spans="1:41" ht="21.75" customHeight="1" x14ac:dyDescent="0.35">
      <c r="C31" s="64" t="s">
        <v>268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</row>
    <row r="32" spans="1:41" ht="21.75" customHeight="1" x14ac:dyDescent="0.35">
      <c r="C32" s="29" t="s">
        <v>269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</row>
    <row r="33" spans="1:41" ht="21.75" customHeight="1" x14ac:dyDescent="0.35">
      <c r="C33" s="29" t="s">
        <v>272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x14ac:dyDescent="0.35">
      <c r="D34" s="2" t="s">
        <v>213</v>
      </c>
      <c r="G34" s="85" t="str">
        <f>H24</f>
        <v>โปรดเลือกจากรายการ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2" t="s">
        <v>267</v>
      </c>
    </row>
    <row r="35" spans="1:41" x14ac:dyDescent="0.35">
      <c r="C35" s="2" t="s">
        <v>273</v>
      </c>
    </row>
    <row r="36" spans="1:41" ht="8.25" customHeight="1" x14ac:dyDescent="0.35"/>
    <row r="37" spans="1:41" x14ac:dyDescent="0.35">
      <c r="C37" s="58" t="s">
        <v>274</v>
      </c>
      <c r="H37" s="67" t="s">
        <v>261</v>
      </c>
      <c r="I37" s="58"/>
      <c r="J37" s="58" t="s">
        <v>276</v>
      </c>
    </row>
    <row r="38" spans="1:41" x14ac:dyDescent="0.35">
      <c r="A38" s="113"/>
      <c r="B38" s="113"/>
      <c r="D38" s="66" t="s">
        <v>271</v>
      </c>
    </row>
    <row r="39" spans="1:41" x14ac:dyDescent="0.35">
      <c r="C39" s="64" t="s">
        <v>268</v>
      </c>
    </row>
    <row r="40" spans="1:41" x14ac:dyDescent="0.35">
      <c r="C40" s="29" t="s">
        <v>321</v>
      </c>
    </row>
    <row r="41" spans="1:41" x14ac:dyDescent="0.35">
      <c r="C41" s="2" t="s">
        <v>281</v>
      </c>
    </row>
    <row r="42" spans="1:41" x14ac:dyDescent="0.35">
      <c r="D42" s="2" t="s">
        <v>213</v>
      </c>
      <c r="G42" s="85" t="str">
        <f>AA2</f>
        <v>โปรดเลือกจากรายการ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2" t="s">
        <v>282</v>
      </c>
    </row>
    <row r="43" spans="1:41" x14ac:dyDescent="0.35">
      <c r="C43" s="2" t="s">
        <v>283</v>
      </c>
    </row>
    <row r="44" spans="1:41" ht="9" customHeight="1" x14ac:dyDescent="0.35"/>
    <row r="45" spans="1:41" x14ac:dyDescent="0.35">
      <c r="A45" s="3" t="s">
        <v>284</v>
      </c>
    </row>
    <row r="46" spans="1:41" x14ac:dyDescent="0.35">
      <c r="A46" s="3"/>
      <c r="C46" s="58" t="s">
        <v>274</v>
      </c>
      <c r="H46" s="67" t="s">
        <v>261</v>
      </c>
      <c r="I46" s="58"/>
      <c r="J46" s="58" t="s">
        <v>275</v>
      </c>
    </row>
    <row r="47" spans="1:41" x14ac:dyDescent="0.35">
      <c r="A47" s="113"/>
      <c r="B47" s="113"/>
      <c r="C47" s="2" t="s">
        <v>285</v>
      </c>
    </row>
    <row r="48" spans="1:41" x14ac:dyDescent="0.35">
      <c r="C48" s="2" t="s">
        <v>286</v>
      </c>
    </row>
    <row r="49" spans="1:41" ht="9" customHeight="1" x14ac:dyDescent="0.35"/>
    <row r="50" spans="1:41" x14ac:dyDescent="0.35">
      <c r="C50" s="58" t="s">
        <v>274</v>
      </c>
      <c r="H50" s="67" t="s">
        <v>261</v>
      </c>
      <c r="I50" s="58"/>
      <c r="J50" s="58" t="s">
        <v>276</v>
      </c>
    </row>
    <row r="51" spans="1:41" x14ac:dyDescent="0.35">
      <c r="A51" s="113"/>
      <c r="B51" s="113"/>
      <c r="C51" s="2" t="s">
        <v>287</v>
      </c>
    </row>
    <row r="52" spans="1:41" x14ac:dyDescent="0.35">
      <c r="C52" s="2" t="s">
        <v>288</v>
      </c>
    </row>
    <row r="53" spans="1:41" x14ac:dyDescent="0.35">
      <c r="A53" s="3" t="s">
        <v>289</v>
      </c>
      <c r="L53" s="2" t="s">
        <v>290</v>
      </c>
      <c r="S53" s="113">
        <v>0</v>
      </c>
      <c r="T53" s="113"/>
      <c r="V53" s="2" t="s">
        <v>292</v>
      </c>
    </row>
    <row r="54" spans="1:41" x14ac:dyDescent="0.35">
      <c r="L54" s="2" t="s">
        <v>291</v>
      </c>
      <c r="S54" s="126">
        <v>0</v>
      </c>
      <c r="T54" s="126"/>
      <c r="V54" s="2" t="s">
        <v>292</v>
      </c>
    </row>
    <row r="55" spans="1:41" x14ac:dyDescent="0.35">
      <c r="L55" s="2" t="s">
        <v>293</v>
      </c>
      <c r="S55" s="126">
        <v>0</v>
      </c>
      <c r="T55" s="126"/>
      <c r="V55" s="2" t="s">
        <v>292</v>
      </c>
    </row>
    <row r="56" spans="1:41" x14ac:dyDescent="0.35">
      <c r="L56" s="2" t="s">
        <v>294</v>
      </c>
      <c r="S56" s="126">
        <v>0</v>
      </c>
      <c r="T56" s="126"/>
      <c r="V56" s="2" t="s">
        <v>292</v>
      </c>
    </row>
    <row r="57" spans="1:41" x14ac:dyDescent="0.35">
      <c r="A57" s="3" t="s">
        <v>295</v>
      </c>
    </row>
    <row r="58" spans="1:41" x14ac:dyDescent="0.35">
      <c r="B58" s="2" t="s">
        <v>301</v>
      </c>
      <c r="P58" s="19"/>
      <c r="Q58" s="19"/>
      <c r="R58" s="85">
        <f>'1.รายการวัสดุ'!T6</f>
        <v>2562</v>
      </c>
      <c r="S58" s="85"/>
      <c r="T58" s="85"/>
      <c r="U58" s="2" t="s">
        <v>227</v>
      </c>
      <c r="Z58" s="136">
        <f>'1.รายการวัสดุ'!AC6</f>
        <v>0</v>
      </c>
      <c r="AA58" s="127"/>
      <c r="AB58" s="127"/>
      <c r="AC58" s="127"/>
      <c r="AD58" s="127"/>
      <c r="AF58" s="2" t="s">
        <v>159</v>
      </c>
    </row>
    <row r="59" spans="1:41" ht="21" customHeight="1" x14ac:dyDescent="0.35">
      <c r="B59" s="2" t="s">
        <v>296</v>
      </c>
      <c r="L59" s="108">
        <v>2</v>
      </c>
      <c r="M59" s="108"/>
      <c r="N59" s="2" t="s">
        <v>216</v>
      </c>
      <c r="R59" s="108">
        <v>2561</v>
      </c>
      <c r="S59" s="108"/>
      <c r="T59" s="108"/>
      <c r="U59" s="2" t="s">
        <v>161</v>
      </c>
      <c r="Z59" s="137">
        <v>0</v>
      </c>
      <c r="AA59" s="137"/>
      <c r="AB59" s="137"/>
      <c r="AC59" s="137"/>
      <c r="AD59" s="137"/>
      <c r="AF59" s="2" t="s">
        <v>159</v>
      </c>
      <c r="AH59" s="139" t="s">
        <v>300</v>
      </c>
      <c r="AI59" s="139"/>
      <c r="AJ59" s="139"/>
      <c r="AK59" s="139"/>
      <c r="AL59" s="139"/>
      <c r="AM59" s="139"/>
      <c r="AN59" s="139"/>
      <c r="AO59" s="70"/>
    </row>
    <row r="60" spans="1:41" x14ac:dyDescent="0.35">
      <c r="B60" s="2" t="s">
        <v>297</v>
      </c>
      <c r="L60" s="108">
        <v>1</v>
      </c>
      <c r="M60" s="108"/>
      <c r="N60" s="2" t="s">
        <v>216</v>
      </c>
      <c r="R60" s="108">
        <v>2562</v>
      </c>
      <c r="S60" s="108"/>
      <c r="T60" s="108"/>
      <c r="U60" s="2" t="s">
        <v>161</v>
      </c>
      <c r="Z60" s="138">
        <v>0</v>
      </c>
      <c r="AA60" s="138"/>
      <c r="AB60" s="138"/>
      <c r="AC60" s="138"/>
      <c r="AD60" s="138"/>
      <c r="AF60" s="2" t="s">
        <v>159</v>
      </c>
      <c r="AH60" s="139"/>
      <c r="AI60" s="139"/>
      <c r="AJ60" s="139"/>
      <c r="AK60" s="139"/>
      <c r="AL60" s="139"/>
      <c r="AM60" s="139"/>
      <c r="AN60" s="139"/>
      <c r="AO60" s="70"/>
    </row>
    <row r="61" spans="1:41" x14ac:dyDescent="0.35">
      <c r="B61" s="2" t="s">
        <v>298</v>
      </c>
      <c r="R61" s="116">
        <v>2562</v>
      </c>
      <c r="S61" s="116"/>
      <c r="T61" s="116"/>
      <c r="U61" s="2" t="s">
        <v>161</v>
      </c>
      <c r="Z61" s="137">
        <v>0</v>
      </c>
      <c r="AA61" s="137"/>
      <c r="AB61" s="137"/>
      <c r="AC61" s="137"/>
      <c r="AD61" s="137"/>
      <c r="AF61" s="2" t="s">
        <v>159</v>
      </c>
      <c r="AH61" s="139"/>
      <c r="AI61" s="139"/>
      <c r="AJ61" s="139"/>
      <c r="AK61" s="139"/>
      <c r="AL61" s="139"/>
      <c r="AM61" s="139"/>
      <c r="AN61" s="139"/>
      <c r="AO61" s="70"/>
    </row>
    <row r="62" spans="1:41" x14ac:dyDescent="0.35">
      <c r="U62" s="3" t="s">
        <v>166</v>
      </c>
      <c r="Z62" s="140">
        <f>SUM(Z59,Z60,Z61)</f>
        <v>0</v>
      </c>
      <c r="AA62" s="140"/>
      <c r="AB62" s="140"/>
      <c r="AC62" s="140"/>
      <c r="AD62" s="140"/>
      <c r="AF62" s="3" t="s">
        <v>159</v>
      </c>
    </row>
    <row r="63" spans="1:41" ht="10.5" customHeight="1" x14ac:dyDescent="0.35"/>
    <row r="64" spans="1:41" x14ac:dyDescent="0.35">
      <c r="A64" s="3" t="s">
        <v>302</v>
      </c>
    </row>
    <row r="65" spans="1:40" x14ac:dyDescent="0.35">
      <c r="A65" s="130" t="s">
        <v>304</v>
      </c>
      <c r="B65" s="130"/>
      <c r="C65" s="130"/>
      <c r="D65" s="130"/>
      <c r="E65" s="130"/>
      <c r="F65" s="130"/>
      <c r="G65" s="130"/>
      <c r="H65" s="135" t="s">
        <v>309</v>
      </c>
      <c r="I65" s="135"/>
      <c r="J65" s="135" t="s">
        <v>310</v>
      </c>
      <c r="K65" s="135"/>
      <c r="L65" s="135" t="s">
        <v>311</v>
      </c>
      <c r="M65" s="135"/>
      <c r="N65" s="135" t="s">
        <v>308</v>
      </c>
      <c r="O65" s="135"/>
      <c r="P65" s="135" t="s">
        <v>312</v>
      </c>
      <c r="Q65" s="135"/>
      <c r="R65" s="135" t="s">
        <v>313</v>
      </c>
      <c r="S65" s="135"/>
      <c r="T65" s="135" t="s">
        <v>314</v>
      </c>
      <c r="U65" s="135"/>
      <c r="V65" s="135" t="s">
        <v>315</v>
      </c>
      <c r="W65" s="135"/>
      <c r="X65" s="135" t="s">
        <v>316</v>
      </c>
      <c r="Y65" s="135"/>
      <c r="Z65" s="135" t="s">
        <v>317</v>
      </c>
      <c r="AA65" s="135"/>
      <c r="AB65" s="135" t="s">
        <v>318</v>
      </c>
      <c r="AC65" s="135"/>
      <c r="AD65" s="135" t="s">
        <v>319</v>
      </c>
      <c r="AE65" s="135"/>
      <c r="AF65" s="130" t="s">
        <v>320</v>
      </c>
      <c r="AG65" s="130"/>
      <c r="AH65" s="130"/>
      <c r="AI65" s="130"/>
      <c r="AJ65" s="130"/>
      <c r="AK65" s="130"/>
      <c r="AL65" s="130"/>
      <c r="AM65" s="130"/>
      <c r="AN65" s="130"/>
    </row>
    <row r="66" spans="1:40" ht="108.75" customHeight="1" x14ac:dyDescent="0.35">
      <c r="A66" s="120" t="s">
        <v>303</v>
      </c>
      <c r="B66" s="120"/>
      <c r="C66" s="120"/>
      <c r="D66" s="120"/>
      <c r="E66" s="120"/>
      <c r="F66" s="120"/>
      <c r="G66" s="120"/>
      <c r="H66" s="73"/>
      <c r="I66" s="75"/>
      <c r="J66" s="73"/>
      <c r="K66" s="75"/>
      <c r="L66" s="73"/>
      <c r="M66" s="75"/>
      <c r="N66" s="74"/>
      <c r="O66" s="74"/>
      <c r="P66" s="73"/>
      <c r="Q66" s="75"/>
      <c r="R66" s="74"/>
      <c r="S66" s="74"/>
      <c r="T66" s="73"/>
      <c r="U66" s="75"/>
      <c r="V66" s="74"/>
      <c r="W66" s="74"/>
      <c r="X66" s="73"/>
      <c r="Y66" s="75"/>
      <c r="Z66" s="74"/>
      <c r="AA66" s="74"/>
      <c r="AB66" s="124" t="s">
        <v>327</v>
      </c>
      <c r="AC66" s="125"/>
      <c r="AD66" s="74"/>
      <c r="AE66" s="75"/>
      <c r="AF66" s="141" t="s">
        <v>322</v>
      </c>
      <c r="AG66" s="141"/>
      <c r="AH66" s="141"/>
      <c r="AI66" s="141"/>
      <c r="AJ66" s="141"/>
      <c r="AK66" s="141"/>
      <c r="AL66" s="141"/>
      <c r="AM66" s="141"/>
      <c r="AN66" s="141"/>
    </row>
    <row r="67" spans="1:40" ht="82.5" customHeight="1" x14ac:dyDescent="0.35">
      <c r="A67" s="150" t="s">
        <v>305</v>
      </c>
      <c r="B67" s="150"/>
      <c r="C67" s="150"/>
      <c r="D67" s="150"/>
      <c r="E67" s="150"/>
      <c r="F67" s="150"/>
      <c r="G67" s="150"/>
      <c r="H67" s="77"/>
      <c r="I67" s="76"/>
      <c r="J67" s="131" t="s">
        <v>328</v>
      </c>
      <c r="K67" s="132"/>
      <c r="L67" s="77"/>
      <c r="M67" s="76"/>
      <c r="N67" s="78"/>
      <c r="O67" s="78"/>
      <c r="P67" s="77"/>
      <c r="Q67" s="76"/>
      <c r="R67" s="78"/>
      <c r="S67" s="78"/>
      <c r="T67" s="77"/>
      <c r="U67" s="76"/>
      <c r="V67" s="78"/>
      <c r="W67" s="78"/>
      <c r="X67" s="77"/>
      <c r="Y67" s="76"/>
      <c r="Z67" s="78"/>
      <c r="AA67" s="78"/>
      <c r="AB67" s="77"/>
      <c r="AC67" s="76"/>
      <c r="AD67" s="78"/>
      <c r="AE67" s="76"/>
      <c r="AF67" s="142" t="s">
        <v>323</v>
      </c>
      <c r="AG67" s="143"/>
      <c r="AH67" s="143"/>
      <c r="AI67" s="143"/>
      <c r="AJ67" s="143"/>
      <c r="AK67" s="143"/>
      <c r="AL67" s="143"/>
      <c r="AM67" s="143"/>
      <c r="AN67" s="144"/>
    </row>
    <row r="68" spans="1:40" ht="20.25" customHeight="1" x14ac:dyDescent="0.35">
      <c r="A68" s="151">
        <f>Z59</f>
        <v>0</v>
      </c>
      <c r="B68" s="152"/>
      <c r="C68" s="152"/>
      <c r="D68" s="152"/>
      <c r="E68" s="152"/>
      <c r="F68" s="152"/>
      <c r="G68" s="152"/>
      <c r="H68" s="71"/>
      <c r="I68" s="72"/>
      <c r="J68" s="133"/>
      <c r="K68" s="134"/>
      <c r="L68" s="71"/>
      <c r="M68" s="72"/>
      <c r="N68" s="60"/>
      <c r="O68" s="60"/>
      <c r="P68" s="71"/>
      <c r="Q68" s="72"/>
      <c r="R68" s="60"/>
      <c r="S68" s="60"/>
      <c r="T68" s="71"/>
      <c r="U68" s="72"/>
      <c r="V68" s="60"/>
      <c r="W68" s="60"/>
      <c r="X68" s="71"/>
      <c r="Y68" s="72"/>
      <c r="Z68" s="60"/>
      <c r="AA68" s="60"/>
      <c r="AB68" s="71"/>
      <c r="AC68" s="72"/>
      <c r="AD68" s="60"/>
      <c r="AE68" s="72"/>
      <c r="AF68" s="145"/>
      <c r="AG68" s="146"/>
      <c r="AH68" s="146"/>
      <c r="AI68" s="146"/>
      <c r="AJ68" s="146"/>
      <c r="AK68" s="146"/>
      <c r="AL68" s="146"/>
      <c r="AM68" s="146"/>
      <c r="AN68" s="147"/>
    </row>
    <row r="69" spans="1:40" ht="85.5" customHeight="1" x14ac:dyDescent="0.35">
      <c r="A69" s="150" t="s">
        <v>306</v>
      </c>
      <c r="B69" s="150"/>
      <c r="C69" s="150"/>
      <c r="D69" s="150"/>
      <c r="E69" s="150"/>
      <c r="F69" s="150"/>
      <c r="G69" s="150"/>
      <c r="H69" s="77"/>
      <c r="I69" s="76"/>
      <c r="J69" s="77"/>
      <c r="K69" s="76"/>
      <c r="L69" s="77"/>
      <c r="M69" s="76"/>
      <c r="N69" s="78"/>
      <c r="O69" s="78"/>
      <c r="P69" s="77"/>
      <c r="Q69" s="76"/>
      <c r="R69" s="78"/>
      <c r="S69" s="78"/>
      <c r="T69" s="77"/>
      <c r="U69" s="76"/>
      <c r="V69" s="78"/>
      <c r="W69" s="78"/>
      <c r="X69" s="77"/>
      <c r="Y69" s="76"/>
      <c r="Z69" s="131" t="s">
        <v>329</v>
      </c>
      <c r="AA69" s="132"/>
      <c r="AB69" s="77"/>
      <c r="AC69" s="76"/>
      <c r="AD69" s="78"/>
      <c r="AE69" s="76"/>
      <c r="AF69" s="148" t="s">
        <v>324</v>
      </c>
      <c r="AG69" s="148"/>
      <c r="AH69" s="148"/>
      <c r="AI69" s="148"/>
      <c r="AJ69" s="148"/>
      <c r="AK69" s="148"/>
      <c r="AL69" s="148"/>
      <c r="AM69" s="148"/>
      <c r="AN69" s="148"/>
    </row>
    <row r="70" spans="1:40" x14ac:dyDescent="0.35">
      <c r="A70" s="151">
        <f>Z60</f>
        <v>0</v>
      </c>
      <c r="B70" s="152"/>
      <c r="C70" s="152"/>
      <c r="D70" s="152"/>
      <c r="E70" s="152"/>
      <c r="F70" s="152"/>
      <c r="G70" s="152"/>
      <c r="H70" s="71"/>
      <c r="I70" s="72"/>
      <c r="J70" s="71"/>
      <c r="K70" s="72"/>
      <c r="L70" s="71"/>
      <c r="M70" s="72"/>
      <c r="N70" s="60"/>
      <c r="O70" s="60"/>
      <c r="P70" s="71"/>
      <c r="Q70" s="72"/>
      <c r="R70" s="60"/>
      <c r="S70" s="60"/>
      <c r="T70" s="71"/>
      <c r="U70" s="72"/>
      <c r="V70" s="60"/>
      <c r="W70" s="60"/>
      <c r="X70" s="71"/>
      <c r="Y70" s="72"/>
      <c r="Z70" s="133"/>
      <c r="AA70" s="134"/>
      <c r="AB70" s="71"/>
      <c r="AC70" s="72"/>
      <c r="AD70" s="60"/>
      <c r="AE70" s="72"/>
      <c r="AF70" s="148"/>
      <c r="AG70" s="148"/>
      <c r="AH70" s="148"/>
      <c r="AI70" s="148"/>
      <c r="AJ70" s="148"/>
      <c r="AK70" s="148"/>
      <c r="AL70" s="148"/>
      <c r="AM70" s="148"/>
      <c r="AN70" s="148"/>
    </row>
    <row r="71" spans="1:40" ht="65.25" customHeight="1" x14ac:dyDescent="0.35">
      <c r="A71" s="150" t="s">
        <v>307</v>
      </c>
      <c r="B71" s="150"/>
      <c r="C71" s="150"/>
      <c r="D71" s="150"/>
      <c r="E71" s="150"/>
      <c r="F71" s="150"/>
      <c r="G71" s="150"/>
      <c r="H71" s="77"/>
      <c r="I71" s="76"/>
      <c r="J71" s="131" t="s">
        <v>328</v>
      </c>
      <c r="K71" s="132"/>
      <c r="L71" s="77"/>
      <c r="M71" s="76"/>
      <c r="N71" s="78"/>
      <c r="O71" s="78"/>
      <c r="P71" s="77"/>
      <c r="Q71" s="76"/>
      <c r="R71" s="78"/>
      <c r="S71" s="78"/>
      <c r="T71" s="77"/>
      <c r="U71" s="76"/>
      <c r="V71" s="78"/>
      <c r="W71" s="78"/>
      <c r="X71" s="77"/>
      <c r="Y71" s="76"/>
      <c r="Z71" s="78"/>
      <c r="AA71" s="78"/>
      <c r="AB71" s="77"/>
      <c r="AC71" s="76"/>
      <c r="AD71" s="78"/>
      <c r="AE71" s="76"/>
      <c r="AF71" s="148" t="s">
        <v>325</v>
      </c>
      <c r="AG71" s="148"/>
      <c r="AH71" s="148"/>
      <c r="AI71" s="148"/>
      <c r="AJ71" s="148"/>
      <c r="AK71" s="148"/>
      <c r="AL71" s="148"/>
      <c r="AM71" s="148"/>
      <c r="AN71" s="148"/>
    </row>
    <row r="72" spans="1:40" x14ac:dyDescent="0.35">
      <c r="A72" s="153">
        <f>Z61</f>
        <v>0</v>
      </c>
      <c r="B72" s="154"/>
      <c r="C72" s="154"/>
      <c r="D72" s="154"/>
      <c r="E72" s="154"/>
      <c r="F72" s="154"/>
      <c r="G72" s="154"/>
      <c r="H72" s="71"/>
      <c r="I72" s="72"/>
      <c r="J72" s="133"/>
      <c r="K72" s="134"/>
      <c r="L72" s="71"/>
      <c r="M72" s="72"/>
      <c r="N72" s="60"/>
      <c r="O72" s="60"/>
      <c r="P72" s="71"/>
      <c r="Q72" s="72"/>
      <c r="R72" s="60"/>
      <c r="S72" s="60"/>
      <c r="T72" s="71"/>
      <c r="U72" s="72"/>
      <c r="V72" s="60"/>
      <c r="W72" s="60"/>
      <c r="X72" s="71"/>
      <c r="Y72" s="72"/>
      <c r="Z72" s="60"/>
      <c r="AA72" s="60"/>
      <c r="AB72" s="71"/>
      <c r="AC72" s="72"/>
      <c r="AD72" s="60"/>
      <c r="AE72" s="72"/>
      <c r="AF72" s="148"/>
      <c r="AG72" s="148"/>
      <c r="AH72" s="148"/>
      <c r="AI72" s="148"/>
      <c r="AJ72" s="148"/>
      <c r="AK72" s="148"/>
      <c r="AL72" s="148"/>
      <c r="AM72" s="148"/>
      <c r="AN72" s="148"/>
    </row>
    <row r="73" spans="1:40" ht="84" customHeight="1" x14ac:dyDescent="0.35">
      <c r="A73" s="120" t="s">
        <v>369</v>
      </c>
      <c r="B73" s="120"/>
      <c r="C73" s="120"/>
      <c r="D73" s="120"/>
      <c r="E73" s="120"/>
      <c r="F73" s="120"/>
      <c r="G73" s="120"/>
      <c r="H73" s="71"/>
      <c r="I73" s="72"/>
      <c r="J73" s="71"/>
      <c r="K73" s="72"/>
      <c r="L73" s="124" t="s">
        <v>330</v>
      </c>
      <c r="M73" s="125"/>
      <c r="N73" s="60"/>
      <c r="O73" s="60"/>
      <c r="P73" s="71"/>
      <c r="Q73" s="72"/>
      <c r="R73" s="60"/>
      <c r="S73" s="60"/>
      <c r="T73" s="71"/>
      <c r="U73" s="72"/>
      <c r="V73" s="60"/>
      <c r="W73" s="60"/>
      <c r="X73" s="71"/>
      <c r="Y73" s="72"/>
      <c r="Z73" s="60"/>
      <c r="AA73" s="60"/>
      <c r="AB73" s="124" t="s">
        <v>331</v>
      </c>
      <c r="AC73" s="125"/>
      <c r="AD73" s="60"/>
      <c r="AE73" s="72"/>
      <c r="AF73" s="123" t="s">
        <v>326</v>
      </c>
      <c r="AG73" s="123"/>
      <c r="AH73" s="123"/>
      <c r="AI73" s="123"/>
      <c r="AJ73" s="123"/>
      <c r="AK73" s="123"/>
      <c r="AL73" s="123"/>
      <c r="AM73" s="123"/>
      <c r="AN73" s="123"/>
    </row>
    <row r="74" spans="1:40" ht="84" customHeight="1" x14ac:dyDescent="0.35">
      <c r="A74" s="120" t="s">
        <v>370</v>
      </c>
      <c r="B74" s="120"/>
      <c r="C74" s="120"/>
      <c r="D74" s="120"/>
      <c r="E74" s="120"/>
      <c r="F74" s="120"/>
      <c r="G74" s="120"/>
      <c r="H74" s="71"/>
      <c r="I74" s="72"/>
      <c r="J74" s="71"/>
      <c r="K74" s="72"/>
      <c r="L74" s="121"/>
      <c r="M74" s="122"/>
      <c r="N74" s="60"/>
      <c r="O74" s="60"/>
      <c r="P74" s="71"/>
      <c r="Q74" s="72"/>
      <c r="R74" s="60"/>
      <c r="S74" s="60"/>
      <c r="T74" s="71"/>
      <c r="U74" s="72"/>
      <c r="V74" s="60"/>
      <c r="W74" s="60"/>
      <c r="X74" s="71"/>
      <c r="Y74" s="72"/>
      <c r="Z74" s="124" t="s">
        <v>371</v>
      </c>
      <c r="AA74" s="125"/>
      <c r="AB74" s="121"/>
      <c r="AC74" s="122"/>
      <c r="AD74" s="60"/>
      <c r="AE74" s="72"/>
      <c r="AF74" s="123" t="s">
        <v>372</v>
      </c>
      <c r="AG74" s="123"/>
      <c r="AH74" s="123"/>
      <c r="AI74" s="123"/>
      <c r="AJ74" s="123"/>
      <c r="AK74" s="123"/>
      <c r="AL74" s="123"/>
      <c r="AM74" s="123"/>
      <c r="AN74" s="123"/>
    </row>
    <row r="75" spans="1:40" ht="7.5" customHeight="1" x14ac:dyDescent="0.35"/>
    <row r="76" spans="1:40" x14ac:dyDescent="0.35">
      <c r="A76" s="3" t="s">
        <v>348</v>
      </c>
    </row>
    <row r="77" spans="1:40" x14ac:dyDescent="0.35">
      <c r="E77" s="130" t="s">
        <v>332</v>
      </c>
      <c r="F77" s="130"/>
      <c r="G77" s="130"/>
      <c r="H77" s="130"/>
      <c r="I77" s="130" t="s">
        <v>337</v>
      </c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 t="s">
        <v>231</v>
      </c>
      <c r="Z77" s="130"/>
      <c r="AA77" s="130"/>
      <c r="AB77" s="130" t="s">
        <v>342</v>
      </c>
      <c r="AC77" s="130"/>
      <c r="AD77" s="130"/>
      <c r="AE77" s="130"/>
    </row>
    <row r="78" spans="1:40" x14ac:dyDescent="0.35">
      <c r="E78" s="158" t="s">
        <v>333</v>
      </c>
      <c r="F78" s="159"/>
      <c r="G78" s="159"/>
      <c r="H78" s="160"/>
      <c r="I78" s="157" t="s">
        <v>338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5" t="s">
        <v>292</v>
      </c>
      <c r="Z78" s="155"/>
      <c r="AA78" s="155"/>
      <c r="AB78" s="155">
        <f>SUM(S53,S54,S55,S56)</f>
        <v>0</v>
      </c>
      <c r="AC78" s="155"/>
      <c r="AD78" s="155"/>
      <c r="AE78" s="155"/>
      <c r="AF78" s="2" t="s">
        <v>344</v>
      </c>
    </row>
    <row r="79" spans="1:40" x14ac:dyDescent="0.35">
      <c r="E79" s="161"/>
      <c r="F79" s="162"/>
      <c r="G79" s="162"/>
      <c r="H79" s="163"/>
      <c r="I79" s="166" t="s">
        <v>347</v>
      </c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5"/>
      <c r="Z79" s="165"/>
      <c r="AA79" s="165"/>
      <c r="AB79" s="165"/>
      <c r="AC79" s="165"/>
      <c r="AD79" s="165"/>
      <c r="AE79" s="165"/>
    </row>
    <row r="80" spans="1:40" x14ac:dyDescent="0.35">
      <c r="E80" s="164" t="s">
        <v>334</v>
      </c>
      <c r="F80" s="164"/>
      <c r="G80" s="164"/>
      <c r="H80" s="164"/>
      <c r="I80" s="157" t="s">
        <v>339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5" t="s">
        <v>343</v>
      </c>
      <c r="Z80" s="155"/>
      <c r="AA80" s="155"/>
      <c r="AB80" s="155">
        <v>80</v>
      </c>
      <c r="AC80" s="155"/>
      <c r="AD80" s="155"/>
      <c r="AE80" s="155"/>
      <c r="AF80" s="2" t="s">
        <v>344</v>
      </c>
    </row>
    <row r="81" spans="1:32" x14ac:dyDescent="0.35">
      <c r="E81" s="164"/>
      <c r="F81" s="164"/>
      <c r="G81" s="164"/>
      <c r="H81" s="164"/>
      <c r="I81" s="157" t="s">
        <v>340</v>
      </c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5" t="s">
        <v>343</v>
      </c>
      <c r="Z81" s="155"/>
      <c r="AA81" s="155"/>
      <c r="AB81" s="155">
        <v>75</v>
      </c>
      <c r="AC81" s="155"/>
      <c r="AD81" s="155"/>
      <c r="AE81" s="155"/>
      <c r="AF81" s="2" t="s">
        <v>344</v>
      </c>
    </row>
    <row r="82" spans="1:32" x14ac:dyDescent="0.35">
      <c r="E82" s="149" t="s">
        <v>335</v>
      </c>
      <c r="F82" s="149"/>
      <c r="G82" s="149"/>
      <c r="H82" s="149"/>
      <c r="I82" s="157" t="s">
        <v>341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5" t="s">
        <v>343</v>
      </c>
      <c r="Z82" s="155"/>
      <c r="AA82" s="155"/>
      <c r="AB82" s="155">
        <v>75</v>
      </c>
      <c r="AC82" s="155"/>
      <c r="AD82" s="155"/>
      <c r="AE82" s="155"/>
      <c r="AF82" s="2" t="s">
        <v>344</v>
      </c>
    </row>
    <row r="83" spans="1:32" x14ac:dyDescent="0.35">
      <c r="E83" s="149" t="s">
        <v>336</v>
      </c>
      <c r="F83" s="149"/>
      <c r="G83" s="149"/>
      <c r="H83" s="149"/>
      <c r="I83" s="157" t="s">
        <v>299</v>
      </c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5" t="s">
        <v>159</v>
      </c>
      <c r="Z83" s="155"/>
      <c r="AA83" s="155"/>
      <c r="AB83" s="156">
        <f>'1.รายการวัสดุ'!AC6</f>
        <v>0</v>
      </c>
      <c r="AC83" s="155"/>
      <c r="AD83" s="155"/>
      <c r="AE83" s="155"/>
      <c r="AF83" s="2" t="s">
        <v>344</v>
      </c>
    </row>
    <row r="84" spans="1:32" x14ac:dyDescent="0.35">
      <c r="C84" s="79" t="s">
        <v>345</v>
      </c>
    </row>
    <row r="85" spans="1:32" x14ac:dyDescent="0.35">
      <c r="C85" s="58" t="s">
        <v>346</v>
      </c>
    </row>
    <row r="86" spans="1:32" x14ac:dyDescent="0.35">
      <c r="A86" s="3" t="s">
        <v>349</v>
      </c>
    </row>
    <row r="87" spans="1:32" x14ac:dyDescent="0.35">
      <c r="A87" s="3"/>
      <c r="C87" s="58" t="s">
        <v>274</v>
      </c>
      <c r="H87" s="67" t="s">
        <v>261</v>
      </c>
      <c r="I87" s="58"/>
      <c r="J87" s="58" t="s">
        <v>275</v>
      </c>
    </row>
    <row r="88" spans="1:32" x14ac:dyDescent="0.35">
      <c r="A88" s="113"/>
      <c r="B88" s="113"/>
      <c r="C88" s="2" t="s">
        <v>352</v>
      </c>
    </row>
    <row r="89" spans="1:32" x14ac:dyDescent="0.35">
      <c r="C89" s="2" t="s">
        <v>353</v>
      </c>
    </row>
    <row r="90" spans="1:32" ht="9" customHeight="1" x14ac:dyDescent="0.35"/>
    <row r="91" spans="1:32" x14ac:dyDescent="0.35">
      <c r="C91" s="58" t="s">
        <v>274</v>
      </c>
      <c r="H91" s="67" t="s">
        <v>261</v>
      </c>
      <c r="I91" s="58"/>
      <c r="J91" s="58" t="s">
        <v>276</v>
      </c>
    </row>
    <row r="92" spans="1:32" x14ac:dyDescent="0.35">
      <c r="A92" s="113"/>
      <c r="B92" s="113"/>
      <c r="C92" s="2" t="s">
        <v>354</v>
      </c>
    </row>
    <row r="93" spans="1:32" x14ac:dyDescent="0.35">
      <c r="C93" s="2" t="s">
        <v>355</v>
      </c>
    </row>
    <row r="94" spans="1:32" x14ac:dyDescent="0.35">
      <c r="A94" s="3" t="s">
        <v>350</v>
      </c>
    </row>
    <row r="95" spans="1:32" x14ac:dyDescent="0.35">
      <c r="A95" s="3"/>
      <c r="C95" s="58" t="s">
        <v>274</v>
      </c>
      <c r="H95" s="67" t="s">
        <v>261</v>
      </c>
      <c r="I95" s="58"/>
      <c r="J95" s="58" t="s">
        <v>275</v>
      </c>
    </row>
    <row r="96" spans="1:32" x14ac:dyDescent="0.35">
      <c r="A96" s="113"/>
      <c r="B96" s="113"/>
      <c r="C96" s="2" t="s">
        <v>356</v>
      </c>
    </row>
    <row r="97" spans="1:31" x14ac:dyDescent="0.35">
      <c r="C97" s="2" t="s">
        <v>357</v>
      </c>
    </row>
    <row r="98" spans="1:31" ht="9" customHeight="1" x14ac:dyDescent="0.35"/>
    <row r="99" spans="1:31" x14ac:dyDescent="0.35">
      <c r="C99" s="58" t="s">
        <v>274</v>
      </c>
      <c r="H99" s="67" t="s">
        <v>261</v>
      </c>
      <c r="I99" s="58"/>
      <c r="J99" s="58" t="s">
        <v>276</v>
      </c>
    </row>
    <row r="100" spans="1:31" x14ac:dyDescent="0.35">
      <c r="A100" s="113"/>
      <c r="B100" s="113"/>
      <c r="C100" s="2" t="s">
        <v>358</v>
      </c>
    </row>
    <row r="101" spans="1:31" x14ac:dyDescent="0.35">
      <c r="C101" s="2" t="s">
        <v>359</v>
      </c>
    </row>
    <row r="102" spans="1:31" x14ac:dyDescent="0.35">
      <c r="A102" s="3" t="s">
        <v>351</v>
      </c>
    </row>
    <row r="103" spans="1:31" x14ac:dyDescent="0.35">
      <c r="C103" s="2" t="s">
        <v>360</v>
      </c>
    </row>
    <row r="104" spans="1:31" x14ac:dyDescent="0.35">
      <c r="A104" s="2" t="s">
        <v>361</v>
      </c>
    </row>
    <row r="105" spans="1:31" x14ac:dyDescent="0.35">
      <c r="A105" s="2" t="s">
        <v>362</v>
      </c>
    </row>
    <row r="107" spans="1:31" x14ac:dyDescent="0.35">
      <c r="S107" s="2" t="s">
        <v>174</v>
      </c>
      <c r="V107" s="127"/>
      <c r="W107" s="127"/>
      <c r="X107" s="127"/>
      <c r="Y107" s="127"/>
      <c r="Z107" s="127"/>
      <c r="AA107" s="127"/>
      <c r="AB107" s="127"/>
      <c r="AC107" s="127"/>
      <c r="AD107" s="127"/>
    </row>
    <row r="108" spans="1:31" x14ac:dyDescent="0.35">
      <c r="U108" s="25" t="s">
        <v>164</v>
      </c>
      <c r="V108" s="169">
        <f>'1.รายการวัสดุ'!C30</f>
        <v>0</v>
      </c>
      <c r="W108" s="170"/>
      <c r="X108" s="170"/>
      <c r="Y108" s="170"/>
      <c r="Z108" s="170"/>
      <c r="AA108" s="170"/>
      <c r="AB108" s="170"/>
      <c r="AC108" s="170"/>
      <c r="AD108" s="171"/>
      <c r="AE108" s="2" t="s">
        <v>165</v>
      </c>
    </row>
    <row r="109" spans="1:31" x14ac:dyDescent="0.35">
      <c r="V109" s="168" t="s">
        <v>363</v>
      </c>
      <c r="W109" s="168"/>
      <c r="X109" s="168"/>
      <c r="Y109" s="168"/>
      <c r="Z109" s="168"/>
      <c r="AA109" s="168"/>
      <c r="AB109" s="168"/>
      <c r="AC109" s="168"/>
      <c r="AD109" s="168"/>
    </row>
    <row r="112" spans="1:31" x14ac:dyDescent="0.35">
      <c r="S112" s="2" t="s">
        <v>174</v>
      </c>
      <c r="V112" s="127"/>
      <c r="W112" s="127"/>
      <c r="X112" s="127"/>
      <c r="Y112" s="127"/>
      <c r="Z112" s="127"/>
      <c r="AA112" s="127"/>
      <c r="AB112" s="127"/>
      <c r="AC112" s="127"/>
      <c r="AD112" s="127"/>
    </row>
    <row r="113" spans="19:31" x14ac:dyDescent="0.35">
      <c r="U113" s="25" t="s">
        <v>164</v>
      </c>
      <c r="V113" s="169">
        <f>'1.รายการวัสดุ'!C35</f>
        <v>0</v>
      </c>
      <c r="W113" s="170"/>
      <c r="X113" s="170"/>
      <c r="Y113" s="170"/>
      <c r="Z113" s="170"/>
      <c r="AA113" s="170"/>
      <c r="AB113" s="170"/>
      <c r="AC113" s="170"/>
      <c r="AD113" s="171"/>
      <c r="AE113" s="2" t="s">
        <v>165</v>
      </c>
    </row>
    <row r="114" spans="19:31" x14ac:dyDescent="0.35">
      <c r="V114" s="167" t="str">
        <f>'1.รายการวัสดุ'!B36</f>
        <v>หัวหน้าสาขา/ฝ่าย/แผนก</v>
      </c>
      <c r="W114" s="167"/>
      <c r="X114" s="167"/>
      <c r="Y114" s="167"/>
      <c r="Z114" s="167"/>
      <c r="AA114" s="167"/>
      <c r="AB114" s="167"/>
      <c r="AC114" s="167"/>
      <c r="AD114" s="167"/>
    </row>
    <row r="117" spans="19:31" x14ac:dyDescent="0.35">
      <c r="S117" s="2" t="s">
        <v>174</v>
      </c>
      <c r="V117" s="127"/>
      <c r="W117" s="127"/>
      <c r="X117" s="127"/>
      <c r="Y117" s="127"/>
      <c r="Z117" s="127"/>
      <c r="AA117" s="127"/>
      <c r="AB117" s="127"/>
      <c r="AC117" s="127"/>
      <c r="AD117" s="127"/>
    </row>
    <row r="118" spans="19:31" x14ac:dyDescent="0.35">
      <c r="U118" s="25" t="s">
        <v>164</v>
      </c>
      <c r="V118" s="169">
        <f>'1.รายการวัสดุ'!S30</f>
        <v>0</v>
      </c>
      <c r="W118" s="170"/>
      <c r="X118" s="170"/>
      <c r="Y118" s="170"/>
      <c r="Z118" s="170"/>
      <c r="AA118" s="170"/>
      <c r="AB118" s="170"/>
      <c r="AC118" s="170"/>
      <c r="AD118" s="171"/>
      <c r="AE118" s="2" t="s">
        <v>165</v>
      </c>
    </row>
    <row r="119" spans="19:31" x14ac:dyDescent="0.35">
      <c r="V119" s="167" t="str">
        <f>'1.รายการวัสดุ'!R31</f>
        <v>รองคณบดี/ผอ.กอง</v>
      </c>
      <c r="W119" s="167"/>
      <c r="X119" s="167"/>
      <c r="Y119" s="167"/>
      <c r="Z119" s="167"/>
      <c r="AA119" s="167"/>
      <c r="AB119" s="167"/>
      <c r="AC119" s="167"/>
      <c r="AD119" s="167"/>
    </row>
  </sheetData>
  <mergeCells count="116">
    <mergeCell ref="V119:AD119"/>
    <mergeCell ref="V109:AD109"/>
    <mergeCell ref="V112:AD112"/>
    <mergeCell ref="V113:AD113"/>
    <mergeCell ref="V114:AD114"/>
    <mergeCell ref="V117:AD117"/>
    <mergeCell ref="V118:AD118"/>
    <mergeCell ref="A88:B88"/>
    <mergeCell ref="A92:B92"/>
    <mergeCell ref="A96:B96"/>
    <mergeCell ref="A100:B100"/>
    <mergeCell ref="V107:AD107"/>
    <mergeCell ref="V108:AD108"/>
    <mergeCell ref="Y83:AA83"/>
    <mergeCell ref="AB80:AE80"/>
    <mergeCell ref="AB81:AE81"/>
    <mergeCell ref="AB82:AE82"/>
    <mergeCell ref="AB83:AE83"/>
    <mergeCell ref="I80:X80"/>
    <mergeCell ref="I81:X81"/>
    <mergeCell ref="I82:X82"/>
    <mergeCell ref="E78:H79"/>
    <mergeCell ref="E80:H81"/>
    <mergeCell ref="Y78:AA78"/>
    <mergeCell ref="AB78:AE78"/>
    <mergeCell ref="Y79:AA79"/>
    <mergeCell ref="AB79:AE79"/>
    <mergeCell ref="I78:X78"/>
    <mergeCell ref="I79:X79"/>
    <mergeCell ref="Y80:AA80"/>
    <mergeCell ref="Y81:AA81"/>
    <mergeCell ref="I83:X83"/>
    <mergeCell ref="E83:H83"/>
    <mergeCell ref="AF66:AN66"/>
    <mergeCell ref="AF67:AN68"/>
    <mergeCell ref="AF69:AN70"/>
    <mergeCell ref="AF71:AN72"/>
    <mergeCell ref="AF73:AN73"/>
    <mergeCell ref="E82:H82"/>
    <mergeCell ref="A69:G69"/>
    <mergeCell ref="A68:G68"/>
    <mergeCell ref="A70:G70"/>
    <mergeCell ref="A71:G71"/>
    <mergeCell ref="A72:G72"/>
    <mergeCell ref="A73:G73"/>
    <mergeCell ref="Z69:AA70"/>
    <mergeCell ref="Y82:AA82"/>
    <mergeCell ref="AB77:AE77"/>
    <mergeCell ref="I77:X77"/>
    <mergeCell ref="E77:H77"/>
    <mergeCell ref="Y77:AA77"/>
    <mergeCell ref="A66:G66"/>
    <mergeCell ref="A67:G67"/>
    <mergeCell ref="V65:W65"/>
    <mergeCell ref="T65:U65"/>
    <mergeCell ref="R65:S65"/>
    <mergeCell ref="P65:Q65"/>
    <mergeCell ref="Z65:AA65"/>
    <mergeCell ref="AB66:AC66"/>
    <mergeCell ref="Z62:AD62"/>
    <mergeCell ref="J71:K72"/>
    <mergeCell ref="L73:M73"/>
    <mergeCell ref="AB73:AC73"/>
    <mergeCell ref="Z58:AD58"/>
    <mergeCell ref="Z59:AD59"/>
    <mergeCell ref="Z60:AD60"/>
    <mergeCell ref="Z61:AD61"/>
    <mergeCell ref="AB65:AC65"/>
    <mergeCell ref="AD65:AE65"/>
    <mergeCell ref="AH59:AN61"/>
    <mergeCell ref="AF65:AN65"/>
    <mergeCell ref="X65:Y65"/>
    <mergeCell ref="A65:G65"/>
    <mergeCell ref="J67:K68"/>
    <mergeCell ref="B16:C16"/>
    <mergeCell ref="S54:T54"/>
    <mergeCell ref="S55:T55"/>
    <mergeCell ref="S56:T56"/>
    <mergeCell ref="L59:M59"/>
    <mergeCell ref="R59:T59"/>
    <mergeCell ref="L60:M60"/>
    <mergeCell ref="R60:T60"/>
    <mergeCell ref="G42:T42"/>
    <mergeCell ref="A47:B47"/>
    <mergeCell ref="A51:B51"/>
    <mergeCell ref="S53:T53"/>
    <mergeCell ref="R58:T58"/>
    <mergeCell ref="H65:I65"/>
    <mergeCell ref="J65:K65"/>
    <mergeCell ref="L65:M65"/>
    <mergeCell ref="N65:O65"/>
    <mergeCell ref="R61:T61"/>
    <mergeCell ref="H2:U2"/>
    <mergeCell ref="AA2:AN2"/>
    <mergeCell ref="AE3:AG3"/>
    <mergeCell ref="N3:T3"/>
    <mergeCell ref="A74:G74"/>
    <mergeCell ref="L74:M74"/>
    <mergeCell ref="AB74:AC74"/>
    <mergeCell ref="AF74:AN74"/>
    <mergeCell ref="Z74:AA74"/>
    <mergeCell ref="A30:B30"/>
    <mergeCell ref="A38:B38"/>
    <mergeCell ref="F6:G6"/>
    <mergeCell ref="F7:G7"/>
    <mergeCell ref="Y6:AL6"/>
    <mergeCell ref="Z7:AL7"/>
    <mergeCell ref="AM22:AN22"/>
    <mergeCell ref="I23:V23"/>
    <mergeCell ref="X23:AK23"/>
    <mergeCell ref="H24:U24"/>
    <mergeCell ref="G34:T34"/>
    <mergeCell ref="B11:C11"/>
    <mergeCell ref="B12:C12"/>
    <mergeCell ref="B14:C14"/>
    <mergeCell ref="B15:C15"/>
  </mergeCells>
  <printOptions horizontalCentered="1"/>
  <pageMargins left="0.25" right="0.25" top="0.75" bottom="0" header="0.3" footer="0"/>
  <pageSetup paperSize="9" orientation="portrait" horizontalDpi="4294967293" verticalDpi="0" r:id="rId1"/>
  <headerFooter>
    <oddHeader>&amp;L&amp;"TH SarabunPSK,Regular"&amp;12 05072561 งานยุทธศาสตร์ : ฝ่ายยุทธศาสตร์และแผน&amp;R&amp;"TH SarabunPSK,Regular"&amp;14ง.8 วัสดุการศึกษา/สำนักงาน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35" workbookViewId="0">
      <selection activeCell="E49" sqref="E49"/>
    </sheetView>
  </sheetViews>
  <sheetFormatPr defaultRowHeight="18.75" x14ac:dyDescent="0.3"/>
  <cols>
    <col min="1" max="1" width="9" style="7"/>
    <col min="2" max="2" width="25.875" style="8" customWidth="1"/>
    <col min="3" max="3" width="9" style="1"/>
    <col min="4" max="4" width="9" style="22"/>
    <col min="5" max="5" width="9" style="24"/>
    <col min="6" max="10" width="9" style="22"/>
    <col min="11" max="16384" width="9" style="1"/>
  </cols>
  <sheetData>
    <row r="1" spans="1:9" x14ac:dyDescent="0.3">
      <c r="A1" s="5" t="s">
        <v>0</v>
      </c>
      <c r="B1" s="6"/>
    </row>
    <row r="2" spans="1:9" x14ac:dyDescent="0.3">
      <c r="A2" s="7" t="s">
        <v>2</v>
      </c>
      <c r="B2" s="8" t="s">
        <v>3</v>
      </c>
      <c r="D2" s="23" t="s">
        <v>8</v>
      </c>
      <c r="E2" s="21" t="s">
        <v>126</v>
      </c>
      <c r="I2" s="24" t="s">
        <v>152</v>
      </c>
    </row>
    <row r="3" spans="1:9" x14ac:dyDescent="0.3">
      <c r="A3" s="9" t="s">
        <v>4</v>
      </c>
      <c r="B3" s="10" t="s">
        <v>5</v>
      </c>
      <c r="D3" s="23" t="s">
        <v>10</v>
      </c>
      <c r="E3" s="21" t="s">
        <v>127</v>
      </c>
      <c r="I3" s="24" t="s">
        <v>153</v>
      </c>
    </row>
    <row r="4" spans="1:9" x14ac:dyDescent="0.3">
      <c r="A4" s="7" t="s">
        <v>6</v>
      </c>
      <c r="B4" s="8" t="s">
        <v>7</v>
      </c>
      <c r="D4" s="23" t="s">
        <v>12</v>
      </c>
      <c r="E4" s="21" t="s">
        <v>128</v>
      </c>
    </row>
    <row r="5" spans="1:9" x14ac:dyDescent="0.3">
      <c r="A5" s="7" t="s">
        <v>8</v>
      </c>
      <c r="B5" s="8" t="s">
        <v>9</v>
      </c>
      <c r="D5" s="23" t="s">
        <v>14</v>
      </c>
      <c r="E5" s="21" t="s">
        <v>129</v>
      </c>
      <c r="I5" s="21" t="s">
        <v>177</v>
      </c>
    </row>
    <row r="6" spans="1:9" x14ac:dyDescent="0.3">
      <c r="A6" s="7" t="s">
        <v>10</v>
      </c>
      <c r="B6" s="8" t="s">
        <v>11</v>
      </c>
      <c r="D6" s="23" t="s">
        <v>18</v>
      </c>
      <c r="E6" s="21" t="s">
        <v>130</v>
      </c>
      <c r="I6" s="21" t="s">
        <v>178</v>
      </c>
    </row>
    <row r="7" spans="1:9" ht="21" x14ac:dyDescent="0.35">
      <c r="A7" s="7" t="s">
        <v>12</v>
      </c>
      <c r="B7" s="8" t="s">
        <v>13</v>
      </c>
      <c r="D7" s="23" t="s">
        <v>20</v>
      </c>
      <c r="E7" s="21" t="s">
        <v>131</v>
      </c>
      <c r="I7" s="4" t="s">
        <v>154</v>
      </c>
    </row>
    <row r="8" spans="1:9" x14ac:dyDescent="0.3">
      <c r="A8" s="7" t="s">
        <v>14</v>
      </c>
      <c r="B8" s="8" t="s">
        <v>15</v>
      </c>
      <c r="D8" s="23" t="s">
        <v>22</v>
      </c>
      <c r="E8" s="21" t="s">
        <v>132</v>
      </c>
    </row>
    <row r="9" spans="1:9" x14ac:dyDescent="0.3">
      <c r="A9" s="7" t="s">
        <v>16</v>
      </c>
      <c r="B9" s="8" t="s">
        <v>17</v>
      </c>
      <c r="D9" s="23" t="s">
        <v>24</v>
      </c>
      <c r="E9" s="21" t="s">
        <v>133</v>
      </c>
    </row>
    <row r="10" spans="1:9" x14ac:dyDescent="0.3">
      <c r="A10" s="7" t="s">
        <v>18</v>
      </c>
      <c r="B10" s="8" t="s">
        <v>19</v>
      </c>
      <c r="D10" s="23" t="s">
        <v>26</v>
      </c>
      <c r="E10" s="21" t="s">
        <v>185</v>
      </c>
    </row>
    <row r="11" spans="1:9" x14ac:dyDescent="0.3">
      <c r="A11" s="7" t="s">
        <v>20</v>
      </c>
      <c r="B11" s="8" t="s">
        <v>21</v>
      </c>
      <c r="D11" s="23" t="s">
        <v>32</v>
      </c>
      <c r="E11" s="21" t="s">
        <v>134</v>
      </c>
    </row>
    <row r="12" spans="1:9" x14ac:dyDescent="0.3">
      <c r="A12" s="7" t="s">
        <v>22</v>
      </c>
      <c r="B12" s="8" t="s">
        <v>23</v>
      </c>
      <c r="D12" s="23" t="s">
        <v>34</v>
      </c>
      <c r="E12" s="21" t="s">
        <v>135</v>
      </c>
    </row>
    <row r="13" spans="1:9" x14ac:dyDescent="0.3">
      <c r="A13" s="7" t="s">
        <v>24</v>
      </c>
      <c r="B13" s="8" t="s">
        <v>25</v>
      </c>
      <c r="D13" s="23" t="s">
        <v>36</v>
      </c>
      <c r="E13" s="21" t="s">
        <v>136</v>
      </c>
    </row>
    <row r="14" spans="1:9" x14ac:dyDescent="0.3">
      <c r="A14" s="7" t="s">
        <v>26</v>
      </c>
      <c r="B14" s="8" t="s">
        <v>27</v>
      </c>
      <c r="D14" s="23" t="s">
        <v>40</v>
      </c>
      <c r="E14" s="21" t="s">
        <v>137</v>
      </c>
    </row>
    <row r="15" spans="1:9" x14ac:dyDescent="0.3">
      <c r="A15" s="9" t="s">
        <v>28</v>
      </c>
      <c r="B15" s="10" t="s">
        <v>29</v>
      </c>
      <c r="D15" s="23" t="s">
        <v>42</v>
      </c>
      <c r="E15" s="21" t="s">
        <v>138</v>
      </c>
    </row>
    <row r="16" spans="1:9" x14ac:dyDescent="0.3">
      <c r="A16" s="7" t="s">
        <v>30</v>
      </c>
      <c r="B16" s="8" t="s">
        <v>31</v>
      </c>
      <c r="D16" s="23" t="s">
        <v>46</v>
      </c>
      <c r="E16" s="21" t="s">
        <v>139</v>
      </c>
    </row>
    <row r="17" spans="1:5" x14ac:dyDescent="0.3">
      <c r="A17" s="7" t="s">
        <v>32</v>
      </c>
      <c r="B17" s="8" t="s">
        <v>33</v>
      </c>
      <c r="D17" s="23" t="s">
        <v>48</v>
      </c>
      <c r="E17" s="21" t="s">
        <v>140</v>
      </c>
    </row>
    <row r="18" spans="1:5" x14ac:dyDescent="0.3">
      <c r="A18" s="7" t="s">
        <v>34</v>
      </c>
      <c r="B18" s="8" t="s">
        <v>35</v>
      </c>
      <c r="D18" s="23" t="s">
        <v>50</v>
      </c>
      <c r="E18" s="21" t="s">
        <v>141</v>
      </c>
    </row>
    <row r="19" spans="1:5" x14ac:dyDescent="0.3">
      <c r="A19" s="7" t="s">
        <v>36</v>
      </c>
      <c r="B19" s="8" t="s">
        <v>37</v>
      </c>
      <c r="D19" s="23" t="s">
        <v>52</v>
      </c>
      <c r="E19" s="21" t="s">
        <v>142</v>
      </c>
    </row>
    <row r="20" spans="1:5" x14ac:dyDescent="0.3">
      <c r="A20" s="7" t="s">
        <v>38</v>
      </c>
      <c r="B20" s="8" t="s">
        <v>39</v>
      </c>
      <c r="D20" s="23" t="s">
        <v>56</v>
      </c>
      <c r="E20" s="21" t="s">
        <v>143</v>
      </c>
    </row>
    <row r="21" spans="1:5" x14ac:dyDescent="0.3">
      <c r="A21" s="7" t="s">
        <v>40</v>
      </c>
      <c r="B21" s="8" t="s">
        <v>41</v>
      </c>
      <c r="D21" s="23" t="s">
        <v>58</v>
      </c>
      <c r="E21" s="21" t="s">
        <v>144</v>
      </c>
    </row>
    <row r="22" spans="1:5" x14ac:dyDescent="0.3">
      <c r="A22" s="7" t="s">
        <v>42</v>
      </c>
      <c r="B22" s="8" t="s">
        <v>43</v>
      </c>
      <c r="D22" s="23" t="s">
        <v>60</v>
      </c>
      <c r="E22" s="21" t="s">
        <v>145</v>
      </c>
    </row>
    <row r="23" spans="1:5" x14ac:dyDescent="0.3">
      <c r="A23" s="7" t="s">
        <v>44</v>
      </c>
      <c r="B23" s="8" t="s">
        <v>45</v>
      </c>
      <c r="D23" s="23" t="s">
        <v>62</v>
      </c>
      <c r="E23" s="21" t="s">
        <v>146</v>
      </c>
    </row>
    <row r="24" spans="1:5" x14ac:dyDescent="0.3">
      <c r="A24" s="7" t="s">
        <v>46</v>
      </c>
      <c r="B24" s="8" t="s">
        <v>47</v>
      </c>
      <c r="D24" s="23" t="s">
        <v>64</v>
      </c>
      <c r="E24" s="21" t="s">
        <v>147</v>
      </c>
    </row>
    <row r="25" spans="1:5" x14ac:dyDescent="0.3">
      <c r="A25" s="7" t="s">
        <v>48</v>
      </c>
      <c r="B25" s="8" t="s">
        <v>49</v>
      </c>
      <c r="D25" s="23" t="s">
        <v>70</v>
      </c>
      <c r="E25" s="21" t="s">
        <v>148</v>
      </c>
    </row>
    <row r="26" spans="1:5" x14ac:dyDescent="0.3">
      <c r="A26" s="7" t="s">
        <v>50</v>
      </c>
      <c r="B26" s="8" t="s">
        <v>51</v>
      </c>
      <c r="D26" s="23" t="s">
        <v>72</v>
      </c>
      <c r="E26" s="21" t="s">
        <v>149</v>
      </c>
    </row>
    <row r="27" spans="1:5" x14ac:dyDescent="0.3">
      <c r="A27" s="7" t="s">
        <v>52</v>
      </c>
      <c r="B27" s="8" t="s">
        <v>53</v>
      </c>
      <c r="D27" s="23" t="s">
        <v>74</v>
      </c>
      <c r="E27" s="21" t="s">
        <v>150</v>
      </c>
    </row>
    <row r="28" spans="1:5" x14ac:dyDescent="0.3">
      <c r="A28" s="7" t="s">
        <v>54</v>
      </c>
      <c r="B28" s="8" t="s">
        <v>55</v>
      </c>
      <c r="D28" s="23" t="s">
        <v>76</v>
      </c>
      <c r="E28" s="21" t="s">
        <v>151</v>
      </c>
    </row>
    <row r="29" spans="1:5" x14ac:dyDescent="0.3">
      <c r="A29" s="7" t="s">
        <v>56</v>
      </c>
      <c r="B29" s="8" t="s">
        <v>57</v>
      </c>
      <c r="D29" s="23" t="s">
        <v>80</v>
      </c>
      <c r="E29" s="21" t="s">
        <v>186</v>
      </c>
    </row>
    <row r="30" spans="1:5" x14ac:dyDescent="0.3">
      <c r="A30" s="7" t="s">
        <v>58</v>
      </c>
      <c r="B30" s="8" t="s">
        <v>59</v>
      </c>
      <c r="D30" s="23" t="s">
        <v>82</v>
      </c>
      <c r="E30" s="21" t="s">
        <v>187</v>
      </c>
    </row>
    <row r="31" spans="1:5" x14ac:dyDescent="0.3">
      <c r="A31" s="7" t="s">
        <v>60</v>
      </c>
      <c r="B31" s="8" t="s">
        <v>61</v>
      </c>
      <c r="D31" s="23" t="s">
        <v>84</v>
      </c>
      <c r="E31" s="21" t="s">
        <v>188</v>
      </c>
    </row>
    <row r="32" spans="1:5" x14ac:dyDescent="0.3">
      <c r="A32" s="7" t="s">
        <v>62</v>
      </c>
      <c r="B32" s="8" t="s">
        <v>63</v>
      </c>
      <c r="D32" s="23" t="s">
        <v>86</v>
      </c>
      <c r="E32" s="21" t="s">
        <v>189</v>
      </c>
    </row>
    <row r="33" spans="1:5" x14ac:dyDescent="0.3">
      <c r="A33" s="7" t="s">
        <v>64</v>
      </c>
      <c r="B33" s="8" t="s">
        <v>65</v>
      </c>
      <c r="D33" s="23" t="s">
        <v>90</v>
      </c>
      <c r="E33" s="21" t="s">
        <v>190</v>
      </c>
    </row>
    <row r="34" spans="1:5" x14ac:dyDescent="0.3">
      <c r="A34" s="11" t="s">
        <v>66</v>
      </c>
      <c r="B34" s="12" t="s">
        <v>67</v>
      </c>
      <c r="D34" s="23" t="s">
        <v>92</v>
      </c>
      <c r="E34" s="21" t="s">
        <v>191</v>
      </c>
    </row>
    <row r="35" spans="1:5" x14ac:dyDescent="0.3">
      <c r="A35" s="13" t="s">
        <v>68</v>
      </c>
      <c r="B35" s="14" t="s">
        <v>69</v>
      </c>
      <c r="D35" s="23" t="s">
        <v>94</v>
      </c>
      <c r="E35" s="21" t="s">
        <v>192</v>
      </c>
    </row>
    <row r="36" spans="1:5" x14ac:dyDescent="0.3">
      <c r="A36" s="7" t="s">
        <v>70</v>
      </c>
      <c r="B36" s="8" t="s">
        <v>71</v>
      </c>
      <c r="E36" s="24" t="s">
        <v>179</v>
      </c>
    </row>
    <row r="37" spans="1:5" x14ac:dyDescent="0.3">
      <c r="A37" s="7" t="s">
        <v>72</v>
      </c>
      <c r="B37" s="8" t="s">
        <v>73</v>
      </c>
      <c r="E37" s="21" t="s">
        <v>193</v>
      </c>
    </row>
    <row r="38" spans="1:5" x14ac:dyDescent="0.3">
      <c r="A38" s="7" t="s">
        <v>74</v>
      </c>
      <c r="B38" s="8" t="s">
        <v>75</v>
      </c>
      <c r="E38" s="21" t="s">
        <v>194</v>
      </c>
    </row>
    <row r="39" spans="1:5" x14ac:dyDescent="0.3">
      <c r="A39" s="7" t="s">
        <v>76</v>
      </c>
      <c r="B39" s="8" t="s">
        <v>77</v>
      </c>
      <c r="E39" s="21" t="s">
        <v>195</v>
      </c>
    </row>
    <row r="40" spans="1:5" x14ac:dyDescent="0.3">
      <c r="A40" s="9" t="s">
        <v>78</v>
      </c>
      <c r="B40" s="10" t="s">
        <v>79</v>
      </c>
      <c r="E40" s="21" t="s">
        <v>196</v>
      </c>
    </row>
    <row r="41" spans="1:5" x14ac:dyDescent="0.3">
      <c r="A41" s="7" t="s">
        <v>80</v>
      </c>
      <c r="B41" s="8" t="s">
        <v>81</v>
      </c>
      <c r="E41" s="24" t="s">
        <v>182</v>
      </c>
    </row>
    <row r="42" spans="1:5" x14ac:dyDescent="0.3">
      <c r="A42" s="7" t="s">
        <v>82</v>
      </c>
      <c r="B42" s="8" t="s">
        <v>83</v>
      </c>
      <c r="E42" s="21" t="s">
        <v>171</v>
      </c>
    </row>
    <row r="43" spans="1:5" x14ac:dyDescent="0.3">
      <c r="A43" s="7" t="s">
        <v>84</v>
      </c>
      <c r="B43" s="8" t="s">
        <v>85</v>
      </c>
      <c r="E43" s="21" t="s">
        <v>197</v>
      </c>
    </row>
    <row r="44" spans="1:5" x14ac:dyDescent="0.3">
      <c r="A44" s="7" t="s">
        <v>86</v>
      </c>
      <c r="B44" s="8" t="s">
        <v>87</v>
      </c>
      <c r="E44" s="21" t="s">
        <v>198</v>
      </c>
    </row>
    <row r="45" spans="1:5" x14ac:dyDescent="0.3">
      <c r="A45" s="7" t="s">
        <v>88</v>
      </c>
      <c r="B45" s="8" t="s">
        <v>89</v>
      </c>
      <c r="E45" s="21" t="s">
        <v>199</v>
      </c>
    </row>
    <row r="46" spans="1:5" x14ac:dyDescent="0.3">
      <c r="A46" s="7" t="s">
        <v>90</v>
      </c>
      <c r="B46" s="8" t="s">
        <v>91</v>
      </c>
      <c r="E46" s="21" t="s">
        <v>180</v>
      </c>
    </row>
    <row r="47" spans="1:5" x14ac:dyDescent="0.3">
      <c r="A47" s="7" t="s">
        <v>92</v>
      </c>
      <c r="B47" s="8" t="s">
        <v>93</v>
      </c>
      <c r="E47" s="24" t="s">
        <v>200</v>
      </c>
    </row>
    <row r="48" spans="1:5" x14ac:dyDescent="0.3">
      <c r="A48" s="7" t="s">
        <v>94</v>
      </c>
      <c r="B48" s="8" t="s">
        <v>95</v>
      </c>
      <c r="E48" s="24" t="s">
        <v>201</v>
      </c>
    </row>
    <row r="49" spans="1:5" x14ac:dyDescent="0.3">
      <c r="A49" s="9" t="s">
        <v>96</v>
      </c>
      <c r="B49" s="10" t="s">
        <v>97</v>
      </c>
      <c r="E49" s="24" t="s">
        <v>154</v>
      </c>
    </row>
    <row r="50" spans="1:5" x14ac:dyDescent="0.3">
      <c r="A50" s="7" t="s">
        <v>98</v>
      </c>
      <c r="B50" s="8" t="s">
        <v>99</v>
      </c>
    </row>
    <row r="51" spans="1:5" x14ac:dyDescent="0.3">
      <c r="A51" s="7" t="s">
        <v>100</v>
      </c>
      <c r="B51" s="8" t="s">
        <v>101</v>
      </c>
    </row>
    <row r="52" spans="1:5" x14ac:dyDescent="0.3">
      <c r="A52" s="7" t="s">
        <v>102</v>
      </c>
      <c r="B52" s="8" t="s">
        <v>103</v>
      </c>
    </row>
    <row r="53" spans="1:5" x14ac:dyDescent="0.3">
      <c r="A53" s="7" t="s">
        <v>104</v>
      </c>
      <c r="B53" s="8" t="s">
        <v>105</v>
      </c>
    </row>
    <row r="54" spans="1:5" x14ac:dyDescent="0.3">
      <c r="A54" s="9" t="s">
        <v>106</v>
      </c>
      <c r="B54" s="10" t="s">
        <v>107</v>
      </c>
    </row>
    <row r="55" spans="1:5" x14ac:dyDescent="0.3">
      <c r="A55" s="7" t="s">
        <v>108</v>
      </c>
      <c r="B55" s="8" t="s">
        <v>109</v>
      </c>
    </row>
    <row r="56" spans="1:5" x14ac:dyDescent="0.3">
      <c r="A56" s="7" t="s">
        <v>110</v>
      </c>
      <c r="B56" s="8" t="s">
        <v>111</v>
      </c>
    </row>
    <row r="57" spans="1:5" x14ac:dyDescent="0.3">
      <c r="A57" s="7" t="s">
        <v>112</v>
      </c>
      <c r="B57" s="8" t="s">
        <v>81</v>
      </c>
    </row>
    <row r="58" spans="1:5" x14ac:dyDescent="0.3">
      <c r="A58" s="7" t="s">
        <v>113</v>
      </c>
      <c r="B58" s="8" t="s">
        <v>114</v>
      </c>
    </row>
    <row r="59" spans="1:5" x14ac:dyDescent="0.3">
      <c r="A59" s="7" t="s">
        <v>115</v>
      </c>
      <c r="B59" s="8" t="s">
        <v>116</v>
      </c>
    </row>
    <row r="60" spans="1:5" x14ac:dyDescent="0.3">
      <c r="A60" s="9" t="s">
        <v>117</v>
      </c>
      <c r="B60" s="10" t="s">
        <v>118</v>
      </c>
    </row>
    <row r="61" spans="1:5" x14ac:dyDescent="0.3">
      <c r="A61" s="7" t="s">
        <v>119</v>
      </c>
      <c r="B61" s="8" t="s">
        <v>120</v>
      </c>
    </row>
    <row r="62" spans="1:5" x14ac:dyDescent="0.3">
      <c r="A62" s="7" t="s">
        <v>121</v>
      </c>
      <c r="B62" s="8" t="s">
        <v>122</v>
      </c>
    </row>
    <row r="63" spans="1:5" x14ac:dyDescent="0.3">
      <c r="A63" s="7" t="s">
        <v>123</v>
      </c>
      <c r="B63" s="8" t="s">
        <v>124</v>
      </c>
    </row>
    <row r="65" spans="2:2" x14ac:dyDescent="0.3">
      <c r="B65" s="21" t="s">
        <v>125</v>
      </c>
    </row>
    <row r="66" spans="2:2" x14ac:dyDescent="0.3">
      <c r="B66" s="21" t="s">
        <v>107</v>
      </c>
    </row>
    <row r="67" spans="2:2" x14ac:dyDescent="0.3">
      <c r="B67" s="21" t="s">
        <v>97</v>
      </c>
    </row>
    <row r="68" spans="2:2" x14ac:dyDescent="0.3">
      <c r="B68" s="21" t="s">
        <v>5</v>
      </c>
    </row>
    <row r="69" spans="2:2" x14ac:dyDescent="0.3">
      <c r="B69" s="21" t="s">
        <v>29</v>
      </c>
    </row>
    <row r="70" spans="2:2" x14ac:dyDescent="0.3">
      <c r="B70" s="21" t="s">
        <v>67</v>
      </c>
    </row>
    <row r="71" spans="2:2" x14ac:dyDescent="0.3">
      <c r="B71" s="21" t="s">
        <v>154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คำอธิบาย</vt:lpstr>
      <vt:lpstr>1.รายการวัสดุ</vt:lpstr>
      <vt:lpstr>2.บันทึกข้อความ</vt:lpstr>
      <vt:lpstr>3.ง.8</vt:lpstr>
      <vt:lpstr>DATA</vt:lpstr>
      <vt:lpstr>'2.บันทึกข้อความ'!Print_Area</vt:lpstr>
      <vt:lpstr>'1.รายการวัสดุ'!Print_Titles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PLC_124</dc:creator>
  <cp:lastModifiedBy>PLC_124</cp:lastModifiedBy>
  <cp:lastPrinted>2018-07-05T08:27:51Z</cp:lastPrinted>
  <dcterms:created xsi:type="dcterms:W3CDTF">2018-06-28T04:17:43Z</dcterms:created>
  <dcterms:modified xsi:type="dcterms:W3CDTF">2018-07-06T05:55:15Z</dcterms:modified>
</cp:coreProperties>
</file>